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\\WDMYCLOUD\Public\WAB Online Store\"/>
    </mc:Choice>
  </mc:AlternateContent>
  <bookViews>
    <workbookView xWindow="0" yWindow="0" windowWidth="28800" windowHeight="11760"/>
  </bookViews>
  <sheets>
    <sheet name="Inventory List" sheetId="1" r:id="rId1"/>
  </sheets>
  <definedNames>
    <definedName name="ColumnTitle1">InventoryList[[#Headers],[Flagged items to reorder]]</definedName>
    <definedName name="_xlnm.Print_Titles" localSheetId="0">'Inventory List'!$1:$3</definedName>
    <definedName name="valHighlight">IFERROR(IF('Inventory List'!$L$1="Yes", TRUE, FALSE),FALSE)</definedName>
  </definedNames>
  <calcPr calcId="152511"/>
</workbook>
</file>

<file path=xl/calcChain.xml><?xml version="1.0" encoding="utf-8"?>
<calcChain xmlns="http://schemas.openxmlformats.org/spreadsheetml/2006/main">
  <c r="B5" i="1" l="1"/>
  <c r="L5" i="1"/>
  <c r="B11" i="1" l="1"/>
  <c r="B12" i="1"/>
  <c r="B13" i="1"/>
  <c r="L11" i="1"/>
  <c r="L12" i="1"/>
  <c r="L13" i="1"/>
  <c r="B43" i="1"/>
  <c r="B44" i="1"/>
  <c r="B45" i="1"/>
  <c r="L43" i="1"/>
  <c r="L44" i="1"/>
  <c r="L45" i="1"/>
  <c r="B52" i="1" l="1"/>
  <c r="B53" i="1"/>
  <c r="B54" i="1"/>
  <c r="B55" i="1"/>
  <c r="B56" i="1"/>
  <c r="B57" i="1"/>
  <c r="B58" i="1"/>
  <c r="B59" i="1"/>
  <c r="B60" i="1"/>
  <c r="B61" i="1"/>
  <c r="B62" i="1"/>
  <c r="B63" i="1"/>
  <c r="B64" i="1"/>
  <c r="B65" i="1"/>
  <c r="B66" i="1"/>
  <c r="B67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B47" i="1"/>
  <c r="L47" i="1"/>
  <c r="B48" i="1"/>
  <c r="L48" i="1"/>
  <c r="L50" i="1"/>
  <c r="B51" i="1"/>
  <c r="B69" i="1"/>
  <c r="B70" i="1"/>
  <c r="B71" i="1"/>
  <c r="B72" i="1"/>
  <c r="B73" i="1"/>
  <c r="B74" i="1"/>
  <c r="B75" i="1"/>
  <c r="B76" i="1"/>
  <c r="B77" i="1"/>
  <c r="B78" i="1"/>
  <c r="B79" i="1"/>
  <c r="B80" i="1"/>
  <c r="B81" i="1"/>
  <c r="B82" i="1"/>
  <c r="B83" i="1"/>
  <c r="B84" i="1"/>
  <c r="B85" i="1"/>
  <c r="L51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17" i="1"/>
  <c r="L4" i="1" l="1"/>
  <c r="L6" i="1"/>
  <c r="L7" i="1"/>
  <c r="B4" i="1"/>
  <c r="B6" i="1"/>
  <c r="B7" i="1"/>
  <c r="B39" i="1"/>
  <c r="B40" i="1"/>
  <c r="B41" i="1"/>
  <c r="B42" i="1"/>
  <c r="B46" i="1"/>
  <c r="B49" i="1"/>
  <c r="L39" i="1"/>
  <c r="L40" i="1"/>
  <c r="L41" i="1"/>
  <c r="L42" i="1"/>
  <c r="L46" i="1"/>
  <c r="L49" i="1"/>
  <c r="B37" i="1" l="1"/>
  <c r="B36" i="1"/>
  <c r="B35" i="1"/>
  <c r="B34" i="1"/>
  <c r="B33" i="1"/>
  <c r="B32" i="1"/>
  <c r="B31" i="1"/>
  <c r="B30" i="1"/>
  <c r="B29" i="1"/>
  <c r="B27" i="1"/>
  <c r="B26" i="1"/>
  <c r="B25" i="1"/>
  <c r="B24" i="1"/>
  <c r="B23" i="1"/>
  <c r="B22" i="1"/>
  <c r="B21" i="1"/>
  <c r="B20" i="1"/>
  <c r="B19" i="1"/>
  <c r="B17" i="1"/>
  <c r="B16" i="1"/>
  <c r="B15" i="1"/>
  <c r="B14" i="1"/>
  <c r="B10" i="1"/>
  <c r="B9" i="1"/>
  <c r="L8" i="1" l="1"/>
  <c r="L9" i="1"/>
  <c r="L10" i="1"/>
  <c r="L14" i="1"/>
  <c r="L15" i="1"/>
  <c r="L16" i="1"/>
  <c r="L19" i="1"/>
  <c r="L20" i="1"/>
  <c r="L21" i="1"/>
  <c r="L22" i="1"/>
  <c r="L23" i="1"/>
  <c r="L24" i="1"/>
  <c r="L25" i="1"/>
  <c r="L26" i="1"/>
  <c r="L27" i="1"/>
  <c r="L29" i="1"/>
  <c r="L30" i="1"/>
  <c r="L31" i="1"/>
  <c r="L32" i="1"/>
  <c r="L33" i="1"/>
  <c r="L34" i="1"/>
  <c r="L35" i="1"/>
  <c r="L36" i="1"/>
  <c r="L37" i="1"/>
  <c r="B8" i="1" l="1"/>
</calcChain>
</file>

<file path=xl/sharedStrings.xml><?xml version="1.0" encoding="utf-8"?>
<sst xmlns="http://schemas.openxmlformats.org/spreadsheetml/2006/main" count="262" uniqueCount="186">
  <si>
    <t>Name</t>
  </si>
  <si>
    <t>Description</t>
  </si>
  <si>
    <t>Quantity in Stock</t>
  </si>
  <si>
    <t>Reorder Level</t>
  </si>
  <si>
    <t>Reorder Time in Days</t>
  </si>
  <si>
    <t>Quantity in Reorder</t>
  </si>
  <si>
    <t>Discontinued?</t>
  </si>
  <si>
    <t>IN0008</t>
  </si>
  <si>
    <t>IN0009</t>
  </si>
  <si>
    <t>IN0010</t>
  </si>
  <si>
    <t>Desc 1</t>
  </si>
  <si>
    <t>Desc 2</t>
  </si>
  <si>
    <t>Desc 3</t>
  </si>
  <si>
    <t>Desc 4</t>
  </si>
  <si>
    <t>Desc 5</t>
  </si>
  <si>
    <t>Desc 6</t>
  </si>
  <si>
    <t>Desc 7</t>
  </si>
  <si>
    <t>Desc 8</t>
  </si>
  <si>
    <t>Desc 9</t>
  </si>
  <si>
    <t>Desc 10</t>
  </si>
  <si>
    <t/>
  </si>
  <si>
    <t>Inventory Value</t>
  </si>
  <si>
    <t>Flagged items to reorder</t>
  </si>
  <si>
    <t>yes</t>
  </si>
  <si>
    <t>Yes</t>
  </si>
  <si>
    <t>Highlight items to reorder?</t>
  </si>
  <si>
    <t>IN0011</t>
  </si>
  <si>
    <t>Desc 11</t>
  </si>
  <si>
    <t>IN0012</t>
  </si>
  <si>
    <t>Desc 12</t>
  </si>
  <si>
    <t>IN0013</t>
  </si>
  <si>
    <t>Desc 13</t>
  </si>
  <si>
    <t>IN0014</t>
  </si>
  <si>
    <t>Desc 14</t>
  </si>
  <si>
    <t>IN0015</t>
  </si>
  <si>
    <t>Item 15</t>
  </si>
  <si>
    <t>Desc 15</t>
  </si>
  <si>
    <t>IN0016</t>
  </si>
  <si>
    <t>Item 16</t>
  </si>
  <si>
    <t>Desc 16</t>
  </si>
  <si>
    <t>IN0017</t>
  </si>
  <si>
    <t>Desc 17</t>
  </si>
  <si>
    <t>IN0018</t>
  </si>
  <si>
    <t>Desc 18</t>
  </si>
  <si>
    <t>IN0019</t>
  </si>
  <si>
    <t>Desc 19</t>
  </si>
  <si>
    <t>IN0020</t>
  </si>
  <si>
    <t>Desc 20</t>
  </si>
  <si>
    <t>IN0021</t>
  </si>
  <si>
    <t>Desc 21</t>
  </si>
  <si>
    <t>IN0022</t>
  </si>
  <si>
    <t>Item 22</t>
  </si>
  <si>
    <t>Desc 22</t>
  </si>
  <si>
    <t>IN0023</t>
  </si>
  <si>
    <t>Item 23</t>
  </si>
  <si>
    <t>Desc 23</t>
  </si>
  <si>
    <t>IN0024</t>
  </si>
  <si>
    <t>Item 24</t>
  </si>
  <si>
    <t>Desc 24</t>
  </si>
  <si>
    <t>IN0025</t>
  </si>
  <si>
    <t>Item 25</t>
  </si>
  <si>
    <t>Desc 25</t>
  </si>
  <si>
    <t>Photo</t>
  </si>
  <si>
    <t>Stationary</t>
  </si>
  <si>
    <t>Art Supplies</t>
  </si>
  <si>
    <t>Apparel</t>
  </si>
  <si>
    <t>Souvenirs</t>
  </si>
  <si>
    <t>IN0026</t>
  </si>
  <si>
    <t>Desc 26</t>
  </si>
  <si>
    <t>IN0027</t>
  </si>
  <si>
    <t>Desc 27</t>
  </si>
  <si>
    <t>IN0028</t>
  </si>
  <si>
    <t>Desc 28</t>
  </si>
  <si>
    <t>IN0029</t>
  </si>
  <si>
    <t>Desc 29</t>
  </si>
  <si>
    <t>IN0030</t>
  </si>
  <si>
    <t>Desc 30</t>
  </si>
  <si>
    <t>IN0031</t>
  </si>
  <si>
    <t>Desc 31</t>
  </si>
  <si>
    <t>Desc 0</t>
  </si>
  <si>
    <t>WAB Online Store</t>
  </si>
  <si>
    <t>PHEB001</t>
  </si>
  <si>
    <t>PHEB002</t>
  </si>
  <si>
    <t>PHEB003</t>
  </si>
  <si>
    <t>PHEG001</t>
  </si>
  <si>
    <t>PHEG002</t>
  </si>
  <si>
    <t>PHEG003</t>
  </si>
  <si>
    <t>180, 200</t>
  </si>
  <si>
    <t>UNSB001</t>
  </si>
  <si>
    <t>UNSB002</t>
  </si>
  <si>
    <t>UNSG001</t>
  </si>
  <si>
    <t>PHE - PE uniform</t>
  </si>
  <si>
    <t>G / B - Girls or Boys</t>
  </si>
  <si>
    <t>UN - Uniform</t>
  </si>
  <si>
    <t>W - Winter</t>
  </si>
  <si>
    <t>S - Summer</t>
  </si>
  <si>
    <t xml:space="preserve">Glossary: Inventory Item Numbering </t>
  </si>
  <si>
    <t>Unit Price RMB/US$</t>
  </si>
  <si>
    <t>Umbrella</t>
  </si>
  <si>
    <t>Water bottle</t>
  </si>
  <si>
    <t>category of items sold online</t>
  </si>
  <si>
    <t>Size: we can also use the online selection box as long as the inventory control is done by the order taking s/w</t>
  </si>
  <si>
    <t>Supplier's Name and contact</t>
  </si>
  <si>
    <t>We will write something to describe the items. Like material, Colors etc…</t>
  </si>
  <si>
    <t>Coffee mugs</t>
  </si>
  <si>
    <t xml:space="preserve">PHE Kit A </t>
  </si>
  <si>
    <t>File Folders</t>
  </si>
  <si>
    <t>QR Code / Bar Code</t>
  </si>
  <si>
    <t>UNSG002</t>
  </si>
  <si>
    <t>Inventory Identification Number</t>
  </si>
  <si>
    <t>Baseball Caps</t>
  </si>
  <si>
    <t>WAB Mask</t>
  </si>
  <si>
    <t>Computer Cover</t>
  </si>
  <si>
    <t>Cell Phone Covers</t>
  </si>
  <si>
    <t>Non Traditional Items</t>
  </si>
  <si>
    <t>Track Suit</t>
  </si>
  <si>
    <t>Drawing Paper Supplies</t>
  </si>
  <si>
    <t>Color Pens</t>
  </si>
  <si>
    <t>Color Penciles</t>
  </si>
  <si>
    <t>Color Paints Oil</t>
  </si>
  <si>
    <t>Color Paints Water</t>
  </si>
  <si>
    <t>WAB Tiger Beanies</t>
  </si>
  <si>
    <t>IN0032</t>
  </si>
  <si>
    <t>Desc 32</t>
  </si>
  <si>
    <t>IN0033</t>
  </si>
  <si>
    <t>Desc 33</t>
  </si>
  <si>
    <t>IN0034</t>
  </si>
  <si>
    <t>Desc 34</t>
  </si>
  <si>
    <t>IN0035</t>
  </si>
  <si>
    <t>Desc 35</t>
  </si>
  <si>
    <t>IN0036</t>
  </si>
  <si>
    <t>Desc 36</t>
  </si>
  <si>
    <t>IN0037</t>
  </si>
  <si>
    <t>Desc 37</t>
  </si>
  <si>
    <t>IN0038</t>
  </si>
  <si>
    <t>Desc 38</t>
  </si>
  <si>
    <t>IN0039</t>
  </si>
  <si>
    <t>Desc 39</t>
  </si>
  <si>
    <t>IN0040</t>
  </si>
  <si>
    <t>Desc 40</t>
  </si>
  <si>
    <t>IN0041</t>
  </si>
  <si>
    <t>Desc 41</t>
  </si>
  <si>
    <t>IN0042</t>
  </si>
  <si>
    <t>Desc 42</t>
  </si>
  <si>
    <t>IN0043</t>
  </si>
  <si>
    <t>Desc 43</t>
  </si>
  <si>
    <t>IN0044</t>
  </si>
  <si>
    <t>Desc 44</t>
  </si>
  <si>
    <t>IN0045</t>
  </si>
  <si>
    <t>Desc 45</t>
  </si>
  <si>
    <t>IN0046</t>
  </si>
  <si>
    <t>Desc 46</t>
  </si>
  <si>
    <t>IN0047</t>
  </si>
  <si>
    <t>Desc 47</t>
  </si>
  <si>
    <t>IN0048</t>
  </si>
  <si>
    <t>Desc 48</t>
  </si>
  <si>
    <t>IN0049</t>
  </si>
  <si>
    <t>Desc 49</t>
  </si>
  <si>
    <t>A4 Clear Covers</t>
  </si>
  <si>
    <t>Uniform - Winter</t>
  </si>
  <si>
    <t>Drawing Board</t>
  </si>
  <si>
    <t>TI 84+ Calculators</t>
  </si>
  <si>
    <t>Tshirts</t>
  </si>
  <si>
    <t>Swimming Kit</t>
  </si>
  <si>
    <t xml:space="preserve">Pants </t>
  </si>
  <si>
    <t>Tiger Round Neck</t>
  </si>
  <si>
    <t>SkateBoards</t>
  </si>
  <si>
    <t>WAB Backpack</t>
  </si>
  <si>
    <t>Apple Mac Laptops</t>
  </si>
  <si>
    <t>Apple iWatch</t>
  </si>
  <si>
    <t>Wireless Routers</t>
  </si>
  <si>
    <t>Warm-Up Shirts</t>
  </si>
  <si>
    <t>Keyboard Shields</t>
  </si>
  <si>
    <t>WAB Travel Pillow</t>
  </si>
  <si>
    <t>Lunch Box</t>
  </si>
  <si>
    <t>WAB Canves Bag</t>
  </si>
  <si>
    <t>WAB Swim Bag</t>
  </si>
  <si>
    <t>WAB Camping Gears</t>
  </si>
  <si>
    <t>Technology</t>
  </si>
  <si>
    <t>UNSB003</t>
  </si>
  <si>
    <t>UNSB004</t>
  </si>
  <si>
    <t>Socks</t>
  </si>
  <si>
    <t>Tiger Hat</t>
  </si>
  <si>
    <t>Selling Price RMB/US$</t>
  </si>
  <si>
    <t>Long Sleeve Warmup</t>
  </si>
  <si>
    <t>NIKE big Sport Bags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</si>
</sst>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&quot;$&quot;#,##0.00_);\(&quot;$&quot;#,##0.00\)"/>
    <numFmt numFmtId="165" formatCode="&quot;Reorder&quot;;&quot;&quot;;&quot;&quot;"/>
    <numFmt numFmtId="166" formatCode="&quot;¥&quot;#,##0.00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theme="0"/>
      <name val="Corbel"/>
      <family val="2"/>
      <scheme val="major"/>
    </font>
    <font>
      <b/>
      <sz val="34"/>
      <color theme="6" tint="-0.24994659260841701"/>
      <name val="Corbel"/>
      <family val="2"/>
      <scheme val="major"/>
    </font>
    <font>
      <b/>
      <sz val="48"/>
      <color theme="1" tint="4.9989318521683403E-2"/>
      <name val="Corbel"/>
      <family val="2"/>
      <scheme val="major"/>
    </font>
    <font>
      <sz val="10"/>
      <color theme="1" tint="4.9989318521683403E-2"/>
      <name val="Calibri"/>
      <family val="2"/>
      <scheme val="minor"/>
    </font>
    <font>
      <sz val="11"/>
      <color theme="6" tint="-0.499984740745262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 tint="-4.9989318521683403E-2"/>
      <name val="Calibri"/>
      <family val="2"/>
      <scheme val="minor"/>
    </font>
    <font>
      <sz val="11"/>
      <color theme="1"/>
      <name val="Calibri"/>
      <scheme val="minor"/>
    </font>
    <font>
      <sz val="8"/>
      <color theme="1"/>
      <name val="Calibri"/>
      <family val="2"/>
      <scheme val="minor"/>
    </font>
    <font>
      <sz val="28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6" tint="-0.2499465926084170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theme="6" tint="0.79961546678060247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4.9989318521683403E-2"/>
        <bgColor theme="6" tint="0.79961546678060247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10">
    <xf numFmtId="0" fontId="0" fillId="0" borderId="0">
      <alignment vertical="center"/>
    </xf>
    <xf numFmtId="0" fontId="3" fillId="3" borderId="0" applyNumberFormat="0" applyProtection="0">
      <alignment horizontal="left" vertical="center" indent="1"/>
    </xf>
    <xf numFmtId="0" fontId="2" fillId="4" borderId="0" applyProtection="0">
      <alignment horizontal="left" vertical="center" wrapText="1" indent="1"/>
    </xf>
    <xf numFmtId="0" fontId="6" fillId="3" borderId="0" applyNumberFormat="0" applyProtection="0">
      <alignment horizontal="right" vertical="center"/>
    </xf>
    <xf numFmtId="164" fontId="7" fillId="0" borderId="0" applyProtection="0">
      <alignment horizontal="right" vertical="center" indent="1"/>
    </xf>
    <xf numFmtId="0" fontId="7" fillId="0" borderId="0" applyProtection="0">
      <alignment horizontal="right" vertical="center" indent="1"/>
    </xf>
    <xf numFmtId="0" fontId="1" fillId="0" borderId="0" applyProtection="0">
      <alignment horizontal="center" vertical="center"/>
    </xf>
    <xf numFmtId="0" fontId="1" fillId="0" borderId="0" applyProtection="0">
      <alignment horizontal="left" vertical="center" wrapText="1" indent="1"/>
    </xf>
    <xf numFmtId="165" fontId="1" fillId="2" borderId="0">
      <alignment horizontal="left" vertical="center" indent="1"/>
    </xf>
    <xf numFmtId="0" fontId="6" fillId="3" borderId="0" applyNumberFormat="0" applyProtection="0">
      <alignment horizontal="left" vertical="center" indent="1"/>
    </xf>
  </cellStyleXfs>
  <cellXfs count="56">
    <xf numFmtId="0" fontId="0" fillId="0" borderId="0" xfId="0">
      <alignment vertical="center"/>
    </xf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2" fillId="4" borderId="0" xfId="2">
      <alignment horizontal="left" vertical="center" wrapText="1" indent="1"/>
    </xf>
    <xf numFmtId="165" fontId="1" fillId="2" borderId="0" xfId="8">
      <alignment horizontal="left" vertical="center" indent="1"/>
    </xf>
    <xf numFmtId="0" fontId="6" fillId="3" borderId="0" xfId="3">
      <alignment horizontal="right" vertical="center"/>
    </xf>
    <xf numFmtId="0" fontId="4" fillId="0" borderId="0" xfId="0" applyFont="1" applyFill="1" applyAlignment="1">
      <alignment vertical="top"/>
    </xf>
    <xf numFmtId="0" fontId="5" fillId="0" borderId="0" xfId="0" applyFont="1">
      <alignment vertical="center"/>
    </xf>
    <xf numFmtId="0" fontId="6" fillId="3" borderId="0" xfId="3">
      <alignment horizontal="right" vertical="center"/>
    </xf>
    <xf numFmtId="0" fontId="6" fillId="3" borderId="0" xfId="3">
      <alignment horizontal="right" vertical="center"/>
    </xf>
    <xf numFmtId="0" fontId="8" fillId="3" borderId="0" xfId="3" applyFont="1">
      <alignment horizontal="right" vertical="center"/>
    </xf>
    <xf numFmtId="0" fontId="6" fillId="3" borderId="0" xfId="9">
      <alignment horizontal="left" vertical="center" indent="1"/>
    </xf>
    <xf numFmtId="0" fontId="3" fillId="3" borderId="0" xfId="1">
      <alignment horizontal="left" vertical="center" indent="1"/>
    </xf>
    <xf numFmtId="0" fontId="6" fillId="3" borderId="0" xfId="3">
      <alignment horizontal="right" vertical="center"/>
    </xf>
    <xf numFmtId="0" fontId="1" fillId="0" borderId="1" xfId="7" applyFill="1" applyBorder="1">
      <alignment horizontal="left" vertical="center" wrapText="1" indent="1"/>
    </xf>
    <xf numFmtId="0" fontId="0" fillId="0" borderId="0" xfId="0" applyAlignment="1">
      <alignment vertical="center" wrapText="1"/>
    </xf>
    <xf numFmtId="165" fontId="1" fillId="2" borderId="1" xfId="8" applyNumberFormat="1" applyBorder="1">
      <alignment horizontal="left" vertical="center" indent="1"/>
    </xf>
    <xf numFmtId="165" fontId="1" fillId="2" borderId="1" xfId="8" applyBorder="1">
      <alignment horizontal="left" vertical="center" indent="1"/>
    </xf>
    <xf numFmtId="0" fontId="7" fillId="0" borderId="1" xfId="5" applyFill="1" applyBorder="1">
      <alignment horizontal="right" vertical="center" indent="1"/>
    </xf>
    <xf numFmtId="0" fontId="0" fillId="7" borderId="1" xfId="7" applyFont="1" applyFill="1" applyBorder="1">
      <alignment horizontal="left" vertical="center" wrapText="1" indent="1"/>
    </xf>
    <xf numFmtId="0" fontId="1" fillId="7" borderId="1" xfId="7" applyFill="1" applyBorder="1">
      <alignment horizontal="left" vertical="center" wrapText="1" indent="1"/>
    </xf>
    <xf numFmtId="0" fontId="10" fillId="7" borderId="1" xfId="7" applyFont="1" applyFill="1" applyBorder="1">
      <alignment horizontal="left" vertical="center" wrapText="1" indent="1"/>
    </xf>
    <xf numFmtId="164" fontId="7" fillId="7" borderId="1" xfId="4" applyFill="1" applyBorder="1">
      <alignment horizontal="right" vertical="center" indent="1"/>
    </xf>
    <xf numFmtId="0" fontId="7" fillId="7" borderId="1" xfId="5" applyFill="1" applyBorder="1">
      <alignment horizontal="right" vertical="center" indent="1"/>
    </xf>
    <xf numFmtId="0" fontId="0" fillId="6" borderId="1" xfId="5" applyNumberFormat="1" applyFont="1" applyFill="1" applyBorder="1" applyAlignment="1">
      <alignment horizontal="right" vertical="center" indent="1"/>
    </xf>
    <xf numFmtId="0" fontId="1" fillId="7" borderId="1" xfId="6" applyFill="1" applyBorder="1">
      <alignment horizontal="center" vertical="center"/>
    </xf>
    <xf numFmtId="0" fontId="0" fillId="7" borderId="1" xfId="0" applyFill="1" applyBorder="1">
      <alignment vertical="center"/>
    </xf>
    <xf numFmtId="0" fontId="0" fillId="7" borderId="1" xfId="6" applyFont="1" applyFill="1" applyBorder="1">
      <alignment horizontal="center" vertical="center"/>
    </xf>
    <xf numFmtId="164" fontId="7" fillId="7" borderId="1" xfId="4" applyNumberFormat="1" applyFill="1" applyBorder="1">
      <alignment horizontal="right" vertical="center" indent="1"/>
    </xf>
    <xf numFmtId="0" fontId="0" fillId="7" borderId="0" xfId="0" applyFill="1" applyBorder="1">
      <alignment vertical="center"/>
    </xf>
    <xf numFmtId="0" fontId="9" fillId="6" borderId="1" xfId="5" applyNumberFormat="1" applyFont="1" applyFill="1" applyBorder="1" applyAlignment="1">
      <alignment horizontal="right" vertical="center" indent="1"/>
    </xf>
    <xf numFmtId="0" fontId="0" fillId="3" borderId="1" xfId="0" applyFill="1" applyBorder="1" applyAlignment="1">
      <alignment horizontal="center" vertical="center" textRotation="90"/>
    </xf>
    <xf numFmtId="165" fontId="1" fillId="3" borderId="1" xfId="8" applyNumberFormat="1" applyFill="1" applyBorder="1">
      <alignment horizontal="left" vertical="center" indent="1"/>
    </xf>
    <xf numFmtId="0" fontId="1" fillId="3" borderId="1" xfId="7" applyFill="1" applyBorder="1">
      <alignment horizontal="left" vertical="center" wrapText="1" indent="1"/>
    </xf>
    <xf numFmtId="0" fontId="0" fillId="3" borderId="1" xfId="7" applyFont="1" applyFill="1" applyBorder="1">
      <alignment horizontal="left" vertical="center" wrapText="1" indent="1"/>
    </xf>
    <xf numFmtId="0" fontId="7" fillId="3" borderId="1" xfId="5" applyFill="1" applyBorder="1">
      <alignment horizontal="right" vertical="center" indent="1"/>
    </xf>
    <xf numFmtId="164" fontId="7" fillId="3" borderId="1" xfId="4" applyNumberFormat="1" applyFill="1" applyBorder="1">
      <alignment horizontal="right" vertical="center" indent="1"/>
    </xf>
    <xf numFmtId="0" fontId="9" fillId="8" borderId="1" xfId="5" applyNumberFormat="1" applyFont="1" applyFill="1" applyBorder="1" applyAlignment="1">
      <alignment horizontal="right" vertical="center" indent="1"/>
    </xf>
    <xf numFmtId="0" fontId="1" fillId="3" borderId="1" xfId="6" applyFill="1" applyBorder="1">
      <alignment horizontal="center" vertical="center"/>
    </xf>
    <xf numFmtId="0" fontId="3" fillId="3" borderId="0" xfId="1">
      <alignment horizontal="left" vertical="center" indent="1"/>
    </xf>
    <xf numFmtId="0" fontId="6" fillId="3" borderId="0" xfId="3">
      <alignment horizontal="right" vertical="center"/>
    </xf>
    <xf numFmtId="0" fontId="11" fillId="5" borderId="1" xfId="0" applyFont="1" applyFill="1" applyBorder="1" applyAlignment="1">
      <alignment horizontal="center" vertical="center" textRotation="90"/>
    </xf>
    <xf numFmtId="0" fontId="0" fillId="5" borderId="1" xfId="0" applyFill="1" applyBorder="1" applyAlignment="1">
      <alignment horizontal="center" vertical="center" textRotation="90" wrapText="1"/>
    </xf>
    <xf numFmtId="0" fontId="11" fillId="5" borderId="3" xfId="0" applyFont="1" applyFill="1" applyBorder="1" applyAlignment="1">
      <alignment horizontal="center" vertical="center" textRotation="90"/>
    </xf>
    <xf numFmtId="0" fontId="11" fillId="5" borderId="2" xfId="0" applyFont="1" applyFill="1" applyBorder="1" applyAlignment="1">
      <alignment horizontal="center" vertical="center" textRotation="90"/>
    </xf>
    <xf numFmtId="166" fontId="3" fillId="3" borderId="0" xfId="1" applyNumberFormat="1">
      <alignment horizontal="left" vertical="center" indent="1"/>
    </xf>
    <xf numFmtId="166" fontId="0" fillId="0" borderId="0" xfId="0" applyNumberFormat="1" applyAlignment="1">
      <alignment horizontal="right"/>
    </xf>
    <xf numFmtId="166" fontId="2" fillId="4" borderId="0" xfId="2" applyNumberFormat="1">
      <alignment horizontal="left" vertical="center" wrapText="1" indent="1"/>
    </xf>
    <xf numFmtId="166" fontId="0" fillId="7" borderId="1" xfId="7" applyNumberFormat="1" applyFont="1" applyFill="1" applyBorder="1" applyAlignment="1">
      <alignment horizontal="right" vertical="center" wrapText="1" indent="1"/>
    </xf>
    <xf numFmtId="166" fontId="1" fillId="7" borderId="1" xfId="7" applyNumberFormat="1" applyFill="1" applyBorder="1" applyAlignment="1">
      <alignment horizontal="right" vertical="center" wrapText="1" indent="1"/>
    </xf>
    <xf numFmtId="166" fontId="1" fillId="3" borderId="1" xfId="7" applyNumberFormat="1" applyFill="1" applyBorder="1" applyAlignment="1">
      <alignment horizontal="right" vertical="center" wrapText="1" indent="1"/>
    </xf>
    <xf numFmtId="166" fontId="0" fillId="3" borderId="1" xfId="0" applyNumberFormat="1" applyFill="1" applyBorder="1" applyAlignment="1">
      <alignment horizontal="right" vertical="center" textRotation="90"/>
    </xf>
    <xf numFmtId="166" fontId="1" fillId="0" borderId="1" xfId="7" applyNumberFormat="1" applyFill="1" applyBorder="1" applyAlignment="1">
      <alignment horizontal="right" vertical="center" wrapText="1" indent="1"/>
    </xf>
    <xf numFmtId="166" fontId="7" fillId="7" borderId="1" xfId="4" applyNumberFormat="1" applyFill="1" applyBorder="1">
      <alignment horizontal="right" vertical="center" indent="1"/>
    </xf>
    <xf numFmtId="166" fontId="7" fillId="3" borderId="1" xfId="4" applyNumberFormat="1" applyFill="1" applyBorder="1">
      <alignment horizontal="right" vertical="center" indent="1"/>
    </xf>
    <xf numFmtId="166" fontId="0" fillId="3" borderId="1" xfId="0" applyNumberFormat="1" applyFill="1" applyBorder="1" applyAlignment="1">
      <alignment horizontal="center" vertical="center" textRotation="90"/>
    </xf>
  </cellXfs>
  <cellStyles count="10">
    <cellStyle name="Discontinued" xfId="6"/>
    <cellStyle name="Flag Column" xfId="8"/>
    <cellStyle name="Heading 1" xfId="2" builtinId="16" customBuiltin="1"/>
    <cellStyle name="Heading 2" xfId="3" builtinId="17" customBuiltin="1"/>
    <cellStyle name="Heading 3" xfId="9" builtinId="18" customBuiltin="1"/>
    <cellStyle name="Normal" xfId="0" builtinId="0" customBuiltin="1"/>
    <cellStyle name="Table currency" xfId="4"/>
    <cellStyle name="Table details left" xfId="7"/>
    <cellStyle name="Table details right" xfId="5"/>
    <cellStyle name="Title" xfId="1" builtinId="15" customBuiltin="1"/>
  </cellStyles>
  <dxfs count="55"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font>
        <strike/>
        <color theme="1" tint="0.34998626667073579"/>
      </font>
      <fill>
        <patternFill>
          <bgColor theme="0" tint="-4.9989318521683403E-2"/>
        </patternFill>
      </fill>
    </dxf>
    <dxf>
      <font>
        <color theme="1"/>
      </font>
      <fill>
        <patternFill>
          <bgColor theme="9" tint="0.79998168889431442"/>
        </patternFill>
      </fill>
    </dxf>
    <dxf>
      <numFmt numFmtId="166" formatCode="&quot;¥&quot;#,##0.00"/>
      <fill>
        <patternFill>
          <bgColor theme="9" tint="0.79998168889431442"/>
        </patternFill>
      </fill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6" formatCode="&quot;¥&quot;#,##0.00"/>
      <fill>
        <patternFill patternType="solid">
          <fgColor indexed="64"/>
          <bgColor theme="9" tint="0.79998168889431442"/>
        </patternFill>
      </fill>
      <alignment horizontal="right" vertical="center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none">
          <fgColor indexed="64"/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numFmt numFmtId="0" formatCode="General"/>
      <fill>
        <patternFill patternType="solid">
          <fgColor theme="6" tint="0.79961546678060247"/>
          <bgColor theme="9" tint="0.79998168889431442"/>
        </patternFill>
      </fill>
      <alignment horizontal="right" vertical="center" textRotation="0" wrapText="0" indent="1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none">
          <fgColor indexed="64"/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4" formatCode="&quot;$&quot;#,##0.00_);\(&quot;$&quot;#,##0.00\)"/>
      <fill>
        <patternFill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none">
          <fgColor indexed="64"/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none">
          <fgColor indexed="64"/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9" tint="0.79998168889431442"/>
        </patternFill>
      </fill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5" formatCode="&quot;Reorder&quot;;&quot;&quot;;&quot;&quot;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color theme="0"/>
      </font>
      <fill>
        <patternFill patternType="none">
          <bgColor auto="1"/>
        </patternFill>
      </fill>
      <border diagonalUp="0" diagonalDown="0">
        <left/>
        <right/>
        <top/>
        <bottom style="thin">
          <color theme="0"/>
        </bottom>
        <vertical style="thin">
          <color theme="0"/>
        </vertical>
        <horizontal/>
      </border>
    </dxf>
    <dxf>
      <font>
        <b/>
        <i val="0"/>
        <color theme="0"/>
      </font>
      <fill>
        <patternFill>
          <bgColor theme="6" tint="-0.24994659260841701"/>
        </patternFill>
      </fill>
      <border>
        <top/>
        <bottom style="thick">
          <color theme="0"/>
        </bottom>
        <vertical style="thick">
          <color theme="0"/>
        </vertical>
      </border>
    </dxf>
    <dxf>
      <font>
        <color theme="1"/>
      </font>
      <fill>
        <patternFill patternType="solid">
          <fgColor theme="6" tint="0.79961546678060247"/>
          <bgColor theme="4" tint="0.89996032593768116"/>
        </patternFill>
      </fill>
      <border>
        <vertical/>
        <horizontal style="thick">
          <color theme="0"/>
        </horizontal>
      </border>
    </dxf>
  </dxfs>
  <tableStyles count="1" defaultTableStyle="Inventory List" defaultPivotStyle="PivotStyleLight16">
    <tableStyle name="Inventory List" pivot="0" count="3">
      <tableStyleElement type="wholeTable" dxfId="54"/>
      <tableStyleElement type="headerRow" dxfId="53"/>
      <tableStyleElement type="firstColumn" dxfId="52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198708</xdr:colOff>
      <xdr:row>1</xdr:row>
      <xdr:rowOff>1865</xdr:rowOff>
    </xdr:from>
    <xdr:to>
      <xdr:col>17</xdr:col>
      <xdr:colOff>9525</xdr:colOff>
      <xdr:row>1</xdr:row>
      <xdr:rowOff>95250</xdr:rowOff>
    </xdr:to>
    <xdr:grpSp>
      <xdr:nvGrpSpPr>
        <xdr:cNvPr id="2" name="Title Border" descr="Title border"/>
        <xdr:cNvGrpSpPr/>
      </xdr:nvGrpSpPr>
      <xdr:grpSpPr>
        <a:xfrm>
          <a:off x="857054" y="632196"/>
          <a:ext cx="19869346" cy="93385"/>
          <a:chOff x="313008" y="630515"/>
          <a:chExt cx="11155680" cy="93385"/>
        </a:xfrm>
      </xdr:grpSpPr>
      <xdr:sp macro="" textlink="">
        <xdr:nvSpPr>
          <xdr:cNvPr id="16" name="Title border shape"/>
          <xdr:cNvSpPr/>
        </xdr:nvSpPr>
        <xdr:spPr>
          <a:xfrm>
            <a:off x="313008" y="630517"/>
            <a:ext cx="11155680" cy="89169"/>
          </a:xfrm>
          <a:prstGeom prst="rect">
            <a:avLst/>
          </a:prstGeom>
          <a:solidFill>
            <a:schemeClr val="accent3">
              <a:lumMod val="40000"/>
              <a:lumOff val="6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7" name="Title border shape"/>
          <xdr:cNvSpPr/>
        </xdr:nvSpPr>
        <xdr:spPr>
          <a:xfrm>
            <a:off x="313008" y="630515"/>
            <a:ext cx="121469" cy="93385"/>
          </a:xfrm>
          <a:prstGeom prst="rtTriangle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5</xdr:col>
      <xdr:colOff>140633</xdr:colOff>
      <xdr:row>38</xdr:row>
      <xdr:rowOff>80122</xdr:rowOff>
    </xdr:from>
    <xdr:to>
      <xdr:col>5</xdr:col>
      <xdr:colOff>854449</xdr:colOff>
      <xdr:row>38</xdr:row>
      <xdr:rowOff>660853</xdr:rowOff>
    </xdr:to>
    <xdr:pic>
      <xdr:nvPicPr>
        <xdr:cNvPr id="6" name="Picture 5" descr="This umbrella is a great way to show off your school mascot! 3D-147 More school spirit ideas at easyprints.com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09346" y="22183725"/>
          <a:ext cx="713816" cy="580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304800</xdr:colOff>
      <xdr:row>10</xdr:row>
      <xdr:rowOff>123825</xdr:rowOff>
    </xdr:from>
    <xdr:to>
      <xdr:col>5</xdr:col>
      <xdr:colOff>695325</xdr:colOff>
      <xdr:row>10</xdr:row>
      <xdr:rowOff>514350</xdr:rowOff>
    </xdr:to>
    <xdr:pic>
      <xdr:nvPicPr>
        <xdr:cNvPr id="7" name="Picture 6" descr="Women's athletic short with side panels and inside brief with key pocket.  They are made of 100% polyester.  This panel short will deliver on the field, court, or track.   Sizing runs small.  See below for size conversion: AXS-10/12ASM-14/16AMDALGAXL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6581775"/>
          <a:ext cx="390525" cy="390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285751</xdr:colOff>
      <xdr:row>11</xdr:row>
      <xdr:rowOff>123826</xdr:rowOff>
    </xdr:from>
    <xdr:to>
      <xdr:col>5</xdr:col>
      <xdr:colOff>666751</xdr:colOff>
      <xdr:row>11</xdr:row>
      <xdr:rowOff>504826</xdr:rowOff>
    </xdr:to>
    <xdr:pic>
      <xdr:nvPicPr>
        <xdr:cNvPr id="8" name="Picture 7" descr="You'll need four navy Camp Starlight t-shirts!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1" y="7315201"/>
          <a:ext cx="381000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77669</xdr:colOff>
      <xdr:row>39</xdr:row>
      <xdr:rowOff>111149</xdr:rowOff>
    </xdr:from>
    <xdr:to>
      <xdr:col>5</xdr:col>
      <xdr:colOff>1235660</xdr:colOff>
      <xdr:row>39</xdr:row>
      <xdr:rowOff>462242</xdr:rowOff>
    </xdr:to>
    <xdr:pic>
      <xdr:nvPicPr>
        <xdr:cNvPr id="9" name="Picture 8" descr="$0.77 each - and would be great in the school store or as volunteer gifts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285" t="22399" r="23144" b="2401"/>
        <a:stretch/>
      </xdr:blipFill>
      <xdr:spPr bwMode="auto">
        <a:xfrm rot="16200000">
          <a:off x="5649831" y="22539685"/>
          <a:ext cx="351093" cy="1157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352425</xdr:colOff>
      <xdr:row>6</xdr:row>
      <xdr:rowOff>133350</xdr:rowOff>
    </xdr:from>
    <xdr:to>
      <xdr:col>5</xdr:col>
      <xdr:colOff>704850</xdr:colOff>
      <xdr:row>6</xdr:row>
      <xdr:rowOff>485775</xdr:rowOff>
    </xdr:to>
    <xdr:pic>
      <xdr:nvPicPr>
        <xdr:cNvPr id="12" name="Picture 11" descr="https://www.stmarksschool.org/uploaded/photos/shopnow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0975" y="2924175"/>
          <a:ext cx="352425" cy="352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304800</xdr:colOff>
      <xdr:row>8</xdr:row>
      <xdr:rowOff>123825</xdr:rowOff>
    </xdr:from>
    <xdr:to>
      <xdr:col>5</xdr:col>
      <xdr:colOff>657225</xdr:colOff>
      <xdr:row>8</xdr:row>
      <xdr:rowOff>476250</xdr:rowOff>
    </xdr:to>
    <xdr:pic>
      <xdr:nvPicPr>
        <xdr:cNvPr id="14" name="Picture 13" descr="https://www.stmarksschool.org/uploaded/photos/shopnow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3350" y="4381500"/>
          <a:ext cx="352425" cy="352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238125</xdr:colOff>
      <xdr:row>9</xdr:row>
      <xdr:rowOff>38100</xdr:rowOff>
    </xdr:from>
    <xdr:to>
      <xdr:col>5</xdr:col>
      <xdr:colOff>866775</xdr:colOff>
      <xdr:row>9</xdr:row>
      <xdr:rowOff>666750</xdr:rowOff>
    </xdr:to>
    <xdr:pic>
      <xdr:nvPicPr>
        <xdr:cNvPr id="15" name="Picture 14" descr="These warm up pants are brand new in our Camp Starlight store!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675" y="5029200"/>
          <a:ext cx="628650" cy="628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171450</xdr:colOff>
      <xdr:row>18</xdr:row>
      <xdr:rowOff>47625</xdr:rowOff>
    </xdr:from>
    <xdr:to>
      <xdr:col>5</xdr:col>
      <xdr:colOff>790575</xdr:colOff>
      <xdr:row>18</xdr:row>
      <xdr:rowOff>666750</xdr:rowOff>
    </xdr:to>
    <xdr:pic>
      <xdr:nvPicPr>
        <xdr:cNvPr id="19" name="Picture 18" descr="College Note Taking 101 | How I Take And Store My Notes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9439275"/>
          <a:ext cx="61912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304801</xdr:colOff>
      <xdr:row>13</xdr:row>
      <xdr:rowOff>57150</xdr:rowOff>
    </xdr:from>
    <xdr:to>
      <xdr:col>5</xdr:col>
      <xdr:colOff>733425</xdr:colOff>
      <xdr:row>13</xdr:row>
      <xdr:rowOff>697679</xdr:rowOff>
    </xdr:to>
    <xdr:pic>
      <xdr:nvPicPr>
        <xdr:cNvPr id="3" name="Picture 2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0278" t="4259" r="46452" b="9525"/>
        <a:stretch/>
      </xdr:blipFill>
      <xdr:spPr>
        <a:xfrm>
          <a:off x="3943351" y="5781675"/>
          <a:ext cx="428624" cy="640529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40</xdr:row>
      <xdr:rowOff>38100</xdr:rowOff>
    </xdr:from>
    <xdr:to>
      <xdr:col>5</xdr:col>
      <xdr:colOff>752476</xdr:colOff>
      <xdr:row>40</xdr:row>
      <xdr:rowOff>649955</xdr:rowOff>
    </xdr:to>
    <xdr:pic>
      <xdr:nvPicPr>
        <xdr:cNvPr id="10" name="Picture 9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9520" t="33523" r="41381" b="52309"/>
        <a:stretch/>
      </xdr:blipFill>
      <xdr:spPr>
        <a:xfrm>
          <a:off x="3867150" y="25565100"/>
          <a:ext cx="523876" cy="611855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41</xdr:row>
      <xdr:rowOff>171450</xdr:rowOff>
    </xdr:from>
    <xdr:to>
      <xdr:col>5</xdr:col>
      <xdr:colOff>1234357</xdr:colOff>
      <xdr:row>41</xdr:row>
      <xdr:rowOff>552450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76650" y="26431875"/>
          <a:ext cx="1196257" cy="381000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3</xdr:row>
      <xdr:rowOff>38100</xdr:rowOff>
    </xdr:from>
    <xdr:to>
      <xdr:col>5</xdr:col>
      <xdr:colOff>742949</xdr:colOff>
      <xdr:row>3</xdr:row>
      <xdr:rowOff>678629</xdr:rowOff>
    </xdr:to>
    <xdr:pic>
      <xdr:nvPicPr>
        <xdr:cNvPr id="23" name="Picture 22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0278" t="4259" r="46452" b="9525"/>
        <a:stretch/>
      </xdr:blipFill>
      <xdr:spPr>
        <a:xfrm>
          <a:off x="3952875" y="1362075"/>
          <a:ext cx="428624" cy="640529"/>
        </a:xfrm>
        <a:prstGeom prst="rect">
          <a:avLst/>
        </a:prstGeom>
      </xdr:spPr>
    </xdr:pic>
    <xdr:clientData/>
  </xdr:twoCellAnchor>
  <xdr:oneCellAnchor>
    <xdr:from>
      <xdr:col>5</xdr:col>
      <xdr:colOff>285751</xdr:colOff>
      <xdr:row>12</xdr:row>
      <xdr:rowOff>123826</xdr:rowOff>
    </xdr:from>
    <xdr:ext cx="381000" cy="381000"/>
    <xdr:pic>
      <xdr:nvPicPr>
        <xdr:cNvPr id="24" name="Picture 23" descr="You'll need four navy Camp Starlight t-shirts!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4464" y="7281583"/>
          <a:ext cx="381000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294154</xdr:colOff>
      <xdr:row>45</xdr:row>
      <xdr:rowOff>0</xdr:rowOff>
    </xdr:from>
    <xdr:to>
      <xdr:col>5</xdr:col>
      <xdr:colOff>784412</xdr:colOff>
      <xdr:row>45</xdr:row>
      <xdr:rowOff>662027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62867" y="25017132"/>
          <a:ext cx="490258" cy="662027"/>
        </a:xfrm>
        <a:prstGeom prst="rect">
          <a:avLst/>
        </a:prstGeom>
      </xdr:spPr>
    </xdr:pic>
    <xdr:clientData/>
  </xdr:twoCellAnchor>
  <xdr:twoCellAnchor editAs="oneCell">
    <xdr:from>
      <xdr:col>5</xdr:col>
      <xdr:colOff>179854</xdr:colOff>
      <xdr:row>7</xdr:row>
      <xdr:rowOff>85725</xdr:rowOff>
    </xdr:from>
    <xdr:to>
      <xdr:col>5</xdr:col>
      <xdr:colOff>896470</xdr:colOff>
      <xdr:row>7</xdr:row>
      <xdr:rowOff>631115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48567" y="3601571"/>
          <a:ext cx="716616" cy="545390"/>
        </a:xfrm>
        <a:prstGeom prst="rect">
          <a:avLst/>
        </a:prstGeom>
      </xdr:spPr>
    </xdr:pic>
    <xdr:clientData/>
  </xdr:twoCellAnchor>
  <xdr:twoCellAnchor editAs="oneCell">
    <xdr:from>
      <xdr:col>5</xdr:col>
      <xdr:colOff>252134</xdr:colOff>
      <xdr:row>47</xdr:row>
      <xdr:rowOff>1</xdr:rowOff>
    </xdr:from>
    <xdr:to>
      <xdr:col>5</xdr:col>
      <xdr:colOff>1037084</xdr:colOff>
      <xdr:row>47</xdr:row>
      <xdr:rowOff>658346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20847" y="28659045"/>
          <a:ext cx="784950" cy="658345"/>
        </a:xfrm>
        <a:prstGeom prst="rect">
          <a:avLst/>
        </a:prstGeom>
      </xdr:spPr>
    </xdr:pic>
    <xdr:clientData/>
  </xdr:twoCellAnchor>
  <xdr:twoCellAnchor editAs="oneCell">
    <xdr:from>
      <xdr:col>3</xdr:col>
      <xdr:colOff>364191</xdr:colOff>
      <xdr:row>3</xdr:row>
      <xdr:rowOff>84045</xdr:rowOff>
    </xdr:from>
    <xdr:to>
      <xdr:col>3</xdr:col>
      <xdr:colOff>952500</xdr:colOff>
      <xdr:row>3</xdr:row>
      <xdr:rowOff>669239</xdr:rowOff>
    </xdr:to>
    <xdr:pic>
      <xdr:nvPicPr>
        <xdr:cNvPr id="28" name="Picture 27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1414744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378199</xdr:colOff>
      <xdr:row>5</xdr:row>
      <xdr:rowOff>70037</xdr:rowOff>
    </xdr:from>
    <xdr:to>
      <xdr:col>3</xdr:col>
      <xdr:colOff>966508</xdr:colOff>
      <xdr:row>5</xdr:row>
      <xdr:rowOff>655231</xdr:rowOff>
    </xdr:to>
    <xdr:pic>
      <xdr:nvPicPr>
        <xdr:cNvPr id="31" name="Picture 30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9449" y="2857500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322169</xdr:colOff>
      <xdr:row>6</xdr:row>
      <xdr:rowOff>84044</xdr:rowOff>
    </xdr:from>
    <xdr:to>
      <xdr:col>3</xdr:col>
      <xdr:colOff>910478</xdr:colOff>
      <xdr:row>6</xdr:row>
      <xdr:rowOff>669238</xdr:rowOff>
    </xdr:to>
    <xdr:pic>
      <xdr:nvPicPr>
        <xdr:cNvPr id="32" name="Picture 31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287150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322169</xdr:colOff>
      <xdr:row>7</xdr:row>
      <xdr:rowOff>84044</xdr:rowOff>
    </xdr:from>
    <xdr:to>
      <xdr:col>3</xdr:col>
      <xdr:colOff>910478</xdr:colOff>
      <xdr:row>7</xdr:row>
      <xdr:rowOff>669238</xdr:rowOff>
    </xdr:to>
    <xdr:pic>
      <xdr:nvPicPr>
        <xdr:cNvPr id="34" name="Picture 33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3599890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350184</xdr:colOff>
      <xdr:row>8</xdr:row>
      <xdr:rowOff>112059</xdr:rowOff>
    </xdr:from>
    <xdr:to>
      <xdr:col>3</xdr:col>
      <xdr:colOff>938493</xdr:colOff>
      <xdr:row>8</xdr:row>
      <xdr:rowOff>697253</xdr:rowOff>
    </xdr:to>
    <xdr:pic>
      <xdr:nvPicPr>
        <xdr:cNvPr id="35" name="Picture 34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1434" y="435628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364191</xdr:colOff>
      <xdr:row>9</xdr:row>
      <xdr:rowOff>112059</xdr:rowOff>
    </xdr:from>
    <xdr:to>
      <xdr:col>3</xdr:col>
      <xdr:colOff>952500</xdr:colOff>
      <xdr:row>9</xdr:row>
      <xdr:rowOff>697253</xdr:rowOff>
    </xdr:to>
    <xdr:pic>
      <xdr:nvPicPr>
        <xdr:cNvPr id="36" name="Picture 35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5084669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3</xdr:col>
      <xdr:colOff>364191</xdr:colOff>
      <xdr:row>10</xdr:row>
      <xdr:rowOff>84045</xdr:rowOff>
    </xdr:from>
    <xdr:ext cx="588309" cy="585194"/>
    <xdr:pic>
      <xdr:nvPicPr>
        <xdr:cNvPr id="37" name="Picture 36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1414744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11</xdr:row>
      <xdr:rowOff>70037</xdr:rowOff>
    </xdr:from>
    <xdr:ext cx="588309" cy="585194"/>
    <xdr:pic>
      <xdr:nvPicPr>
        <xdr:cNvPr id="38" name="Picture 37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2129118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322169</xdr:colOff>
      <xdr:row>12</xdr:row>
      <xdr:rowOff>84044</xdr:rowOff>
    </xdr:from>
    <xdr:ext cx="588309" cy="585194"/>
    <xdr:pic>
      <xdr:nvPicPr>
        <xdr:cNvPr id="39" name="Picture 38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287150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322169</xdr:colOff>
      <xdr:row>13</xdr:row>
      <xdr:rowOff>84044</xdr:rowOff>
    </xdr:from>
    <xdr:ext cx="588309" cy="585194"/>
    <xdr:pic>
      <xdr:nvPicPr>
        <xdr:cNvPr id="40" name="Picture 39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3599890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350184</xdr:colOff>
      <xdr:row>14</xdr:row>
      <xdr:rowOff>112059</xdr:rowOff>
    </xdr:from>
    <xdr:ext cx="588309" cy="585194"/>
    <xdr:pic>
      <xdr:nvPicPr>
        <xdr:cNvPr id="41" name="Picture 40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1434" y="435628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15</xdr:row>
      <xdr:rowOff>112059</xdr:rowOff>
    </xdr:from>
    <xdr:ext cx="588309" cy="585194"/>
    <xdr:pic>
      <xdr:nvPicPr>
        <xdr:cNvPr id="42" name="Picture 41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5084669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18</xdr:row>
      <xdr:rowOff>84045</xdr:rowOff>
    </xdr:from>
    <xdr:ext cx="588309" cy="585194"/>
    <xdr:pic>
      <xdr:nvPicPr>
        <xdr:cNvPr id="43" name="Picture 42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1414744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19</xdr:row>
      <xdr:rowOff>70037</xdr:rowOff>
    </xdr:from>
    <xdr:ext cx="588309" cy="585194"/>
    <xdr:pic>
      <xdr:nvPicPr>
        <xdr:cNvPr id="44" name="Picture 43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2129118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322169</xdr:colOff>
      <xdr:row>20</xdr:row>
      <xdr:rowOff>84044</xdr:rowOff>
    </xdr:from>
    <xdr:ext cx="588309" cy="585194"/>
    <xdr:pic>
      <xdr:nvPicPr>
        <xdr:cNvPr id="45" name="Picture 44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287150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322169</xdr:colOff>
      <xdr:row>21</xdr:row>
      <xdr:rowOff>84044</xdr:rowOff>
    </xdr:from>
    <xdr:ext cx="588309" cy="585194"/>
    <xdr:pic>
      <xdr:nvPicPr>
        <xdr:cNvPr id="46" name="Picture 45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3599890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350184</xdr:colOff>
      <xdr:row>22</xdr:row>
      <xdr:rowOff>112059</xdr:rowOff>
    </xdr:from>
    <xdr:ext cx="588309" cy="585194"/>
    <xdr:pic>
      <xdr:nvPicPr>
        <xdr:cNvPr id="47" name="Picture 46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1434" y="435628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23</xdr:row>
      <xdr:rowOff>112059</xdr:rowOff>
    </xdr:from>
    <xdr:ext cx="588309" cy="585194"/>
    <xdr:pic>
      <xdr:nvPicPr>
        <xdr:cNvPr id="48" name="Picture 47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5084669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29</xdr:row>
      <xdr:rowOff>84045</xdr:rowOff>
    </xdr:from>
    <xdr:ext cx="588309" cy="585194"/>
    <xdr:pic>
      <xdr:nvPicPr>
        <xdr:cNvPr id="49" name="Picture 48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1414744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30</xdr:row>
      <xdr:rowOff>70037</xdr:rowOff>
    </xdr:from>
    <xdr:ext cx="588309" cy="585194"/>
    <xdr:pic>
      <xdr:nvPicPr>
        <xdr:cNvPr id="50" name="Picture 49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2129118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322169</xdr:colOff>
      <xdr:row>31</xdr:row>
      <xdr:rowOff>84044</xdr:rowOff>
    </xdr:from>
    <xdr:ext cx="588309" cy="585194"/>
    <xdr:pic>
      <xdr:nvPicPr>
        <xdr:cNvPr id="51" name="Picture 50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287150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322169</xdr:colOff>
      <xdr:row>32</xdr:row>
      <xdr:rowOff>84044</xdr:rowOff>
    </xdr:from>
    <xdr:ext cx="588309" cy="585194"/>
    <xdr:pic>
      <xdr:nvPicPr>
        <xdr:cNvPr id="52" name="Picture 51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3599890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350184</xdr:colOff>
      <xdr:row>33</xdr:row>
      <xdr:rowOff>112059</xdr:rowOff>
    </xdr:from>
    <xdr:ext cx="588309" cy="585194"/>
    <xdr:pic>
      <xdr:nvPicPr>
        <xdr:cNvPr id="53" name="Picture 52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1434" y="435628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34</xdr:row>
      <xdr:rowOff>112059</xdr:rowOff>
    </xdr:from>
    <xdr:ext cx="588309" cy="585194"/>
    <xdr:pic>
      <xdr:nvPicPr>
        <xdr:cNvPr id="54" name="Picture 53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5084669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38</xdr:row>
      <xdr:rowOff>84045</xdr:rowOff>
    </xdr:from>
    <xdr:ext cx="588309" cy="585194"/>
    <xdr:pic>
      <xdr:nvPicPr>
        <xdr:cNvPr id="55" name="Picture 54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1414744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39</xdr:row>
      <xdr:rowOff>70037</xdr:rowOff>
    </xdr:from>
    <xdr:ext cx="588309" cy="585194"/>
    <xdr:pic>
      <xdr:nvPicPr>
        <xdr:cNvPr id="56" name="Picture 55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2129118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322169</xdr:colOff>
      <xdr:row>40</xdr:row>
      <xdr:rowOff>84044</xdr:rowOff>
    </xdr:from>
    <xdr:ext cx="588309" cy="585194"/>
    <xdr:pic>
      <xdr:nvPicPr>
        <xdr:cNvPr id="57" name="Picture 56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287150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322169</xdr:colOff>
      <xdr:row>41</xdr:row>
      <xdr:rowOff>84044</xdr:rowOff>
    </xdr:from>
    <xdr:ext cx="588309" cy="585194"/>
    <xdr:pic>
      <xdr:nvPicPr>
        <xdr:cNvPr id="58" name="Picture 57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3419" y="3599890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350184</xdr:colOff>
      <xdr:row>42</xdr:row>
      <xdr:rowOff>112059</xdr:rowOff>
    </xdr:from>
    <xdr:ext cx="588309" cy="585194"/>
    <xdr:pic>
      <xdr:nvPicPr>
        <xdr:cNvPr id="59" name="Picture 58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1434" y="4356287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364191</xdr:colOff>
      <xdr:row>43</xdr:row>
      <xdr:rowOff>112059</xdr:rowOff>
    </xdr:from>
    <xdr:ext cx="588309" cy="585194"/>
    <xdr:pic>
      <xdr:nvPicPr>
        <xdr:cNvPr id="60" name="Picture 59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441" y="5084669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126067</xdr:colOff>
      <xdr:row>51</xdr:row>
      <xdr:rowOff>84044</xdr:rowOff>
    </xdr:from>
    <xdr:to>
      <xdr:col>5</xdr:col>
      <xdr:colOff>1203424</xdr:colOff>
      <xdr:row>51</xdr:row>
      <xdr:rowOff>574302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5588330" y="34696818"/>
          <a:ext cx="490258" cy="1077357"/>
        </a:xfrm>
        <a:prstGeom prst="rect">
          <a:avLst/>
        </a:prstGeom>
      </xdr:spPr>
    </xdr:pic>
    <xdr:clientData/>
  </xdr:twoCellAnchor>
  <xdr:oneCellAnchor>
    <xdr:from>
      <xdr:col>5</xdr:col>
      <xdr:colOff>266140</xdr:colOff>
      <xdr:row>4</xdr:row>
      <xdr:rowOff>0</xdr:rowOff>
    </xdr:from>
    <xdr:ext cx="490258" cy="643103"/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34853" y="2787463"/>
          <a:ext cx="490258" cy="643103"/>
        </a:xfrm>
        <a:prstGeom prst="rect">
          <a:avLst/>
        </a:prstGeom>
      </xdr:spPr>
    </xdr:pic>
    <xdr:clientData/>
  </xdr:oneCellAnchor>
  <xdr:oneCellAnchor>
    <xdr:from>
      <xdr:col>3</xdr:col>
      <xdr:colOff>378199</xdr:colOff>
      <xdr:row>4</xdr:row>
      <xdr:rowOff>70037</xdr:rowOff>
    </xdr:from>
    <xdr:ext cx="588309" cy="585194"/>
    <xdr:pic>
      <xdr:nvPicPr>
        <xdr:cNvPr id="63" name="Picture 62" descr="http://tool.oschina.net/action/qrcode/generate?data=Http%3A%2F%2Fwan.net%2Fshop%2FPHEB001&amp;output=image%2Fgif&amp;error=L&amp;type=0&amp;margin=0&amp;size=4&amp;153663187849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9449" y="2857500"/>
          <a:ext cx="588309" cy="585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5</xdr:col>
      <xdr:colOff>238125</xdr:colOff>
      <xdr:row>5</xdr:row>
      <xdr:rowOff>56030</xdr:rowOff>
    </xdr:from>
    <xdr:to>
      <xdr:col>5</xdr:col>
      <xdr:colOff>866775</xdr:colOff>
      <xdr:row>5</xdr:row>
      <xdr:rowOff>684680</xdr:rowOff>
    </xdr:to>
    <xdr:pic>
      <xdr:nvPicPr>
        <xdr:cNvPr id="64" name="Picture 63" descr="These warm up pants are brand new in our Camp Starlight store!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6838" y="2843493"/>
          <a:ext cx="628650" cy="628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id="1" name="InventoryList" displayName="InventoryList" ref="B3:Q85" totalsRowShown="0">
  <autoFilter ref="B3:Q85"/>
  <tableColumns count="16">
    <tableColumn id="10" name="Flagged items to reorder" dataDxfId="51" dataCellStyle="Flag Column">
      <calculatedColumnFormula>IFERROR((InventoryList[[#This Row],[Quantity in Stock]]&lt;=InventoryList[[#This Row],[Reorder Level]])*(InventoryList[[#This Row],[Discontinued?]]="")*valHighlight,0)</calculatedColumnFormula>
    </tableColumn>
    <tableColumn id="1" name="Inventory Identification Number" dataDxfId="50" dataCellStyle="Table details left"/>
    <tableColumn id="15" name="QR Code / Bar Code" dataDxfId="49" dataCellStyle="Table details left"/>
    <tableColumn id="2" name="Name" dataDxfId="48" dataCellStyle="Table details left"/>
    <tableColumn id="12" name="Photo" dataDxfId="47" dataCellStyle="Table details left"/>
    <tableColumn id="3" name="Description" dataDxfId="46" dataCellStyle="Table details left"/>
    <tableColumn id="13" name="Size: we can also use the online selection box as long as the inventory control is done by the order taking s/w" dataDxfId="38" dataCellStyle="Table details left"/>
    <tableColumn id="16" name="Selling Price RMB/US$" dataDxfId="37" dataCellStyle="Table details left"/>
    <tableColumn id="4" name="Unit Price RMB/US$" dataDxfId="36" dataCellStyle="Table currency"/>
    <tableColumn id="5" name="Quantity in Stock" dataDxfId="45" dataCellStyle="Table details right"/>
    <tableColumn id="11" name="Inventory Value" dataDxfId="44" dataCellStyle="Table currency">
      <calculatedColumnFormula>InventoryList[[#This Row],[Unit Price RMB/US$]]*InventoryList[[#This Row],[Quantity in Stock]]</calculatedColumnFormula>
    </tableColumn>
    <tableColumn id="6" name="Reorder Level" dataDxfId="43" dataCellStyle="Table details right"/>
    <tableColumn id="14" name="Supplier's Name and contact" dataDxfId="42" dataCellStyle="Table details right"/>
    <tableColumn id="7" name="Reorder Time in Days" dataDxfId="41" dataCellStyle="Table details right"/>
    <tableColumn id="8" name="Quantity in Reorder" dataDxfId="40" dataCellStyle="Table details right"/>
    <tableColumn id="9" name="Discontinued?" dataDxfId="39" dataCellStyle="Discontinued"/>
  </tableColumns>
  <tableStyleInfo name="Inventory List" showFirstColumn="1" showLastColumn="0" showRowStripes="1" showColumnStripes="0"/>
  <extLst>
    <ext xmlns:x14="http://schemas.microsoft.com/office/spreadsheetml/2009/9/main" uri="{504A1905-F514-4f6f-8877-14C23A59335A}">
      <x14:table altTextSummary="Enter inventory details such as, Inventory ID, Name, Description, Unit Price, Quantity in Stock, Reorder Level, Reorder Time in Days, Quantity in Reorder, and Discontinued. Inventory Value is a calculated field. Items to reorder are flagged in column B and the row highlighted. Discontinued items have strikethrough formatting and the text &quot;yes&quot; in the Discontinued column"/>
    </ext>
  </extLst>
</table>
</file>

<file path=xl/theme/theme1.xml><?xml version="1.0" encoding="utf-8"?>
<a:theme xmlns:a="http://schemas.openxmlformats.org/drawingml/2006/main" name="Office Theme">
  <a:themeElements>
    <a:clrScheme name="Inventory List">
      <a:dk1>
        <a:sysClr val="windowText" lastClr="000000"/>
      </a:dk1>
      <a:lt1>
        <a:sysClr val="window" lastClr="FFFFFF"/>
      </a:lt1>
      <a:dk2>
        <a:srgbClr val="000000"/>
      </a:dk2>
      <a:lt2>
        <a:srgbClr val="FFFFFF"/>
      </a:lt2>
      <a:accent1>
        <a:srgbClr val="191C1F"/>
      </a:accent1>
      <a:accent2>
        <a:srgbClr val="456185"/>
      </a:accent2>
      <a:accent3>
        <a:srgbClr val="5B9EA4"/>
      </a:accent3>
      <a:accent4>
        <a:srgbClr val="F79646"/>
      </a:accent4>
      <a:accent5>
        <a:srgbClr val="CC3300"/>
      </a:accent5>
      <a:accent6>
        <a:srgbClr val="FFCC00"/>
      </a:accent6>
      <a:hlink>
        <a:srgbClr val="859EBF"/>
      </a:hlink>
      <a:folHlink>
        <a:srgbClr val="5B9EA4"/>
      </a:folHlink>
    </a:clrScheme>
    <a:fontScheme name="44 Inventory List">
      <a:majorFont>
        <a:latin typeface="Corbel"/>
        <a:ea typeface=""/>
        <a:cs typeface=""/>
      </a:majorFont>
      <a:minorFont>
        <a:latin typeface="Calibri"/>
        <a:ea typeface=""/>
        <a:cs typeface="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theme="5" tint="0.59999389629810485"/>
    <pageSetUpPr fitToPage="1"/>
  </sheetPr>
  <dimension ref="A1:S85"/>
  <sheetViews>
    <sheetView showGridLines="0" tabSelected="1" zoomScale="68" zoomScaleNormal="68" workbookViewId="0">
      <selection activeCell="C1" sqref="C1:G1"/>
    </sheetView>
  </sheetViews>
  <sheetFormatPr defaultRowHeight="30" customHeight="1" x14ac:dyDescent="0.25"/>
  <cols>
    <col min="1" max="1" width="9.85546875" customWidth="1"/>
    <col min="2" max="2" width="3" style="7" customWidth="1"/>
    <col min="3" max="4" width="22.85546875" customWidth="1"/>
    <col min="5" max="6" width="18.85546875" customWidth="1"/>
    <col min="7" max="7" width="22.7109375" style="1" customWidth="1"/>
    <col min="8" max="8" width="34.140625" style="1" customWidth="1"/>
    <col min="9" max="9" width="20" style="46" customWidth="1"/>
    <col min="10" max="10" width="16.7109375" style="46" customWidth="1"/>
    <col min="11" max="14" width="16.7109375" style="1" customWidth="1"/>
    <col min="15" max="15" width="16.7109375" style="2" customWidth="1"/>
    <col min="16" max="16" width="16.7109375" customWidth="1"/>
    <col min="17" max="17" width="19.7109375" customWidth="1"/>
    <col min="18" max="18" width="1.7109375" customWidth="1"/>
    <col min="19" max="19" width="21.42578125" customWidth="1"/>
    <col min="20" max="20" width="9.140625" customWidth="1"/>
  </cols>
  <sheetData>
    <row r="1" spans="1:19" ht="49.5" customHeight="1" x14ac:dyDescent="0.25">
      <c r="A1" s="42" t="s">
        <v>100</v>
      </c>
      <c r="B1" s="6"/>
      <c r="C1" s="39" t="s">
        <v>80</v>
      </c>
      <c r="D1" s="39"/>
      <c r="E1" s="39"/>
      <c r="F1" s="39"/>
      <c r="G1" s="39"/>
      <c r="H1" s="12"/>
      <c r="I1" s="45"/>
      <c r="J1" s="40" t="s">
        <v>25</v>
      </c>
      <c r="K1" s="40"/>
      <c r="L1" s="11" t="s">
        <v>24</v>
      </c>
      <c r="M1" s="9"/>
      <c r="N1" s="13"/>
      <c r="O1" s="8"/>
      <c r="P1" s="10"/>
      <c r="Q1" s="5"/>
    </row>
    <row r="2" spans="1:19" ht="12" customHeight="1" x14ac:dyDescent="0.25">
      <c r="A2" s="42"/>
    </row>
    <row r="3" spans="1:19" ht="42.75" customHeight="1" x14ac:dyDescent="0.25">
      <c r="A3" s="42"/>
      <c r="B3" s="4" t="s">
        <v>22</v>
      </c>
      <c r="C3" s="3" t="s">
        <v>109</v>
      </c>
      <c r="D3" s="3" t="s">
        <v>107</v>
      </c>
      <c r="E3" s="3" t="s">
        <v>0</v>
      </c>
      <c r="F3" s="3" t="s">
        <v>62</v>
      </c>
      <c r="G3" s="3" t="s">
        <v>1</v>
      </c>
      <c r="H3" s="3" t="s">
        <v>101</v>
      </c>
      <c r="I3" s="47" t="s">
        <v>183</v>
      </c>
      <c r="J3" s="47" t="s">
        <v>97</v>
      </c>
      <c r="K3" s="3" t="s">
        <v>2</v>
      </c>
      <c r="L3" s="3" t="s">
        <v>21</v>
      </c>
      <c r="M3" s="3" t="s">
        <v>3</v>
      </c>
      <c r="N3" s="3" t="s">
        <v>102</v>
      </c>
      <c r="O3" s="3" t="s">
        <v>4</v>
      </c>
      <c r="P3" s="3" t="s">
        <v>5</v>
      </c>
      <c r="Q3" s="3" t="s">
        <v>6</v>
      </c>
      <c r="S3" s="15" t="s">
        <v>96</v>
      </c>
    </row>
    <row r="4" spans="1:19" ht="57.75" customHeight="1" x14ac:dyDescent="0.25">
      <c r="A4" s="41" t="s">
        <v>65</v>
      </c>
      <c r="B4" s="16">
        <f>IFERROR((InventoryList[[#This Row],[Quantity in Stock]]&lt;=InventoryList[[#This Row],[Reorder Level]])*(InventoryList[[#This Row],[Discontinued?]]="")*valHighlight,0)</f>
        <v>1</v>
      </c>
      <c r="C4" s="19" t="s">
        <v>81</v>
      </c>
      <c r="D4" s="19"/>
      <c r="E4" s="19" t="s">
        <v>105</v>
      </c>
      <c r="F4" s="20"/>
      <c r="G4" s="21" t="s">
        <v>103</v>
      </c>
      <c r="H4" s="19" t="s">
        <v>87</v>
      </c>
      <c r="I4" s="48"/>
      <c r="J4" s="53">
        <v>1</v>
      </c>
      <c r="K4" s="23">
        <v>25</v>
      </c>
      <c r="L4" s="22">
        <f>InventoryList[[#This Row],[Unit Price RMB/US$]]*InventoryList[[#This Row],[Quantity in Stock]]</f>
        <v>25</v>
      </c>
      <c r="M4" s="23">
        <v>29</v>
      </c>
      <c r="N4" s="23"/>
      <c r="O4" s="23">
        <v>13</v>
      </c>
      <c r="P4" s="24">
        <v>50</v>
      </c>
      <c r="Q4" s="25" t="s">
        <v>20</v>
      </c>
      <c r="S4" t="s">
        <v>91</v>
      </c>
    </row>
    <row r="5" spans="1:19" ht="57.75" customHeight="1" x14ac:dyDescent="0.25">
      <c r="A5" s="41"/>
      <c r="B5" s="16">
        <f>IFERROR((InventoryList[[#This Row],[Quantity in Stock]]&lt;=InventoryList[[#This Row],[Reorder Level]])*(InventoryList[[#This Row],[Discontinued?]]="")*valHighlight,0)</f>
        <v>1</v>
      </c>
      <c r="C5" s="20"/>
      <c r="D5" s="19"/>
      <c r="E5" s="19" t="s">
        <v>115</v>
      </c>
      <c r="F5" s="20"/>
      <c r="G5" s="20" t="s">
        <v>79</v>
      </c>
      <c r="H5" s="14"/>
      <c r="I5" s="49">
        <v>180</v>
      </c>
      <c r="J5" s="53"/>
      <c r="K5" s="23"/>
      <c r="L5" s="28">
        <f>InventoryList[[#This Row],[Unit Price RMB/US$]]*InventoryList[[#This Row],[Quantity in Stock]]</f>
        <v>0</v>
      </c>
      <c r="M5" s="23"/>
      <c r="N5" s="18"/>
      <c r="O5" s="23"/>
      <c r="P5" s="24"/>
      <c r="Q5" s="25"/>
    </row>
    <row r="6" spans="1:19" ht="57.75" customHeight="1" x14ac:dyDescent="0.25">
      <c r="A6" s="41"/>
      <c r="B6" s="16">
        <f>IFERROR((InventoryList[[#This Row],[Quantity in Stock]]&lt;=InventoryList[[#This Row],[Reorder Level]])*(InventoryList[[#This Row],[Discontinued?]]="")*valHighlight,0)</f>
        <v>1</v>
      </c>
      <c r="C6" s="19" t="s">
        <v>82</v>
      </c>
      <c r="D6" s="19"/>
      <c r="E6" s="19" t="s">
        <v>115</v>
      </c>
      <c r="F6" s="20"/>
      <c r="G6" s="20" t="s">
        <v>10</v>
      </c>
      <c r="H6" s="20"/>
      <c r="I6" s="49">
        <v>110</v>
      </c>
      <c r="J6" s="53">
        <v>1</v>
      </c>
      <c r="K6" s="23">
        <v>25</v>
      </c>
      <c r="L6" s="22">
        <f>InventoryList[[#This Row],[Unit Price RMB/US$]]*InventoryList[[#This Row],[Quantity in Stock]]</f>
        <v>25</v>
      </c>
      <c r="M6" s="23">
        <v>29</v>
      </c>
      <c r="N6" s="23"/>
      <c r="O6" s="23">
        <v>13</v>
      </c>
      <c r="P6" s="24">
        <v>50</v>
      </c>
      <c r="Q6" s="25" t="s">
        <v>20</v>
      </c>
      <c r="S6" t="s">
        <v>92</v>
      </c>
    </row>
    <row r="7" spans="1:19" ht="57.75" customHeight="1" x14ac:dyDescent="0.25">
      <c r="A7" s="41"/>
      <c r="B7" s="16">
        <f>IFERROR((InventoryList[[#This Row],[Quantity in Stock]]&lt;=InventoryList[[#This Row],[Reorder Level]])*(InventoryList[[#This Row],[Discontinued?]]="")*valHighlight,0)</f>
        <v>1</v>
      </c>
      <c r="C7" s="19" t="s">
        <v>83</v>
      </c>
      <c r="D7" s="19"/>
      <c r="E7" s="19" t="s">
        <v>162</v>
      </c>
      <c r="F7" s="20"/>
      <c r="G7" s="20" t="s">
        <v>79</v>
      </c>
      <c r="H7" s="20"/>
      <c r="I7" s="49"/>
      <c r="J7" s="53">
        <v>1</v>
      </c>
      <c r="K7" s="23">
        <v>25</v>
      </c>
      <c r="L7" s="22">
        <f>InventoryList[[#This Row],[Unit Price RMB/US$]]*InventoryList[[#This Row],[Quantity in Stock]]</f>
        <v>25</v>
      </c>
      <c r="M7" s="23">
        <v>29</v>
      </c>
      <c r="N7" s="23"/>
      <c r="O7" s="23">
        <v>13</v>
      </c>
      <c r="P7" s="24">
        <v>50</v>
      </c>
      <c r="Q7" s="25" t="s">
        <v>20</v>
      </c>
      <c r="S7" t="s">
        <v>93</v>
      </c>
    </row>
    <row r="8" spans="1:19" ht="57.75" customHeight="1" x14ac:dyDescent="0.25">
      <c r="A8" s="41"/>
      <c r="B8" s="17">
        <f>IFERROR((InventoryList[[#This Row],[Quantity in Stock]]&lt;=InventoryList[[#This Row],[Reorder Level]])*(InventoryList[[#This Row],[Discontinued?]]="")*valHighlight,0)</f>
        <v>1</v>
      </c>
      <c r="C8" s="19" t="s">
        <v>84</v>
      </c>
      <c r="D8" s="19"/>
      <c r="E8" s="19" t="s">
        <v>110</v>
      </c>
      <c r="F8" s="20"/>
      <c r="G8" s="20" t="s">
        <v>10</v>
      </c>
      <c r="H8" s="20"/>
      <c r="I8" s="49"/>
      <c r="J8" s="53">
        <v>1</v>
      </c>
      <c r="K8" s="23">
        <v>25</v>
      </c>
      <c r="L8" s="22">
        <f>InventoryList[[#This Row],[Unit Price RMB/US$]]*InventoryList[[#This Row],[Quantity in Stock]]</f>
        <v>25</v>
      </c>
      <c r="M8" s="23">
        <v>29</v>
      </c>
      <c r="N8" s="23"/>
      <c r="O8" s="23">
        <v>13</v>
      </c>
      <c r="P8" s="24">
        <v>50</v>
      </c>
      <c r="Q8" s="25" t="s">
        <v>20</v>
      </c>
      <c r="S8" t="s">
        <v>95</v>
      </c>
    </row>
    <row r="9" spans="1:19" ht="57.75" customHeight="1" x14ac:dyDescent="0.25">
      <c r="A9" s="41"/>
      <c r="B9" s="17">
        <f>IFERROR((InventoryList[[#This Row],[Quantity in Stock]]&lt;=InventoryList[[#This Row],[Reorder Level]])*(InventoryList[[#This Row],[Discontinued?]]="")*valHighlight,0)</f>
        <v>0</v>
      </c>
      <c r="C9" s="19" t="s">
        <v>85</v>
      </c>
      <c r="D9" s="19"/>
      <c r="E9" s="19" t="s">
        <v>163</v>
      </c>
      <c r="F9" s="20"/>
      <c r="G9" s="20" t="s">
        <v>11</v>
      </c>
      <c r="H9" s="20"/>
      <c r="I9" s="49"/>
      <c r="J9" s="53">
        <v>1</v>
      </c>
      <c r="K9" s="23">
        <v>132</v>
      </c>
      <c r="L9" s="22">
        <f>InventoryList[[#This Row],[Unit Price RMB/US$]]*InventoryList[[#This Row],[Quantity in Stock]]</f>
        <v>132</v>
      </c>
      <c r="M9" s="23">
        <v>231</v>
      </c>
      <c r="N9" s="23"/>
      <c r="O9" s="23">
        <v>4</v>
      </c>
      <c r="P9" s="24">
        <v>50</v>
      </c>
      <c r="Q9" s="27" t="s">
        <v>23</v>
      </c>
      <c r="S9" t="s">
        <v>94</v>
      </c>
    </row>
    <row r="10" spans="1:19" ht="57.75" customHeight="1" x14ac:dyDescent="0.25">
      <c r="A10" s="41"/>
      <c r="B10" s="17">
        <f>IFERROR((InventoryList[[#This Row],[Quantity in Stock]]&lt;=InventoryList[[#This Row],[Reorder Level]])*(InventoryList[[#This Row],[Discontinued?]]="")*valHighlight,0)</f>
        <v>0</v>
      </c>
      <c r="C10" s="19" t="s">
        <v>86</v>
      </c>
      <c r="D10" s="19"/>
      <c r="E10" s="19" t="s">
        <v>164</v>
      </c>
      <c r="F10" s="26"/>
      <c r="G10" s="20" t="s">
        <v>12</v>
      </c>
      <c r="H10" s="20"/>
      <c r="I10" s="49"/>
      <c r="J10" s="53">
        <v>1</v>
      </c>
      <c r="K10" s="23">
        <v>151</v>
      </c>
      <c r="L10" s="22">
        <f>InventoryList[[#This Row],[Unit Price RMB/US$]]*InventoryList[[#This Row],[Quantity in Stock]]</f>
        <v>151</v>
      </c>
      <c r="M10" s="23">
        <v>114</v>
      </c>
      <c r="N10" s="20"/>
      <c r="O10" s="23">
        <v>11</v>
      </c>
      <c r="P10" s="24">
        <v>150</v>
      </c>
      <c r="Q10" s="25" t="s">
        <v>20</v>
      </c>
    </row>
    <row r="11" spans="1:19" ht="57.75" customHeight="1" x14ac:dyDescent="0.25">
      <c r="A11" s="41"/>
      <c r="B11" s="16">
        <f>IFERROR((InventoryList[[#This Row],[Quantity in Stock]]&lt;=InventoryList[[#This Row],[Reorder Level]])*(InventoryList[[#This Row],[Discontinued?]]="")*valHighlight,0)</f>
        <v>0</v>
      </c>
      <c r="C11" s="19" t="s">
        <v>89</v>
      </c>
      <c r="D11" s="19"/>
      <c r="E11" s="19" t="s">
        <v>159</v>
      </c>
      <c r="F11" s="20"/>
      <c r="G11" s="20" t="s">
        <v>13</v>
      </c>
      <c r="H11" s="20"/>
      <c r="I11" s="49"/>
      <c r="J11" s="53">
        <v>1</v>
      </c>
      <c r="K11" s="23">
        <v>151</v>
      </c>
      <c r="L11" s="28">
        <f>InventoryList[[#This Row],[Unit Price RMB/US$]]*InventoryList[[#This Row],[Quantity in Stock]]</f>
        <v>151</v>
      </c>
      <c r="M11" s="23">
        <v>114</v>
      </c>
      <c r="N11" s="20"/>
      <c r="O11" s="23">
        <v>11</v>
      </c>
      <c r="P11" s="24">
        <v>150</v>
      </c>
      <c r="Q11" s="25"/>
    </row>
    <row r="12" spans="1:19" ht="57.75" customHeight="1" x14ac:dyDescent="0.25">
      <c r="A12" s="41"/>
      <c r="B12" s="16">
        <f>IFERROR((InventoryList[[#This Row],[Quantity in Stock]]&lt;=InventoryList[[#This Row],[Reorder Level]])*(InventoryList[[#This Row],[Discontinued?]]="")*valHighlight,0)</f>
        <v>0</v>
      </c>
      <c r="C12" s="19" t="s">
        <v>90</v>
      </c>
      <c r="D12" s="19"/>
      <c r="E12" s="19" t="s">
        <v>165</v>
      </c>
      <c r="F12" s="20"/>
      <c r="G12" s="20" t="s">
        <v>14</v>
      </c>
      <c r="H12" s="20"/>
      <c r="I12" s="49"/>
      <c r="J12" s="53">
        <v>1</v>
      </c>
      <c r="K12" s="23">
        <v>151</v>
      </c>
      <c r="L12" s="28">
        <f>InventoryList[[#This Row],[Unit Price RMB/US$]]*InventoryList[[#This Row],[Quantity in Stock]]</f>
        <v>151</v>
      </c>
      <c r="M12" s="23">
        <v>114</v>
      </c>
      <c r="N12" s="20"/>
      <c r="O12" s="23">
        <v>11</v>
      </c>
      <c r="P12" s="24">
        <v>150</v>
      </c>
      <c r="Q12" s="25"/>
    </row>
    <row r="13" spans="1:19" ht="57.75" customHeight="1" x14ac:dyDescent="0.25">
      <c r="A13" s="41"/>
      <c r="B13" s="16">
        <f>IFERROR((InventoryList[[#This Row],[Quantity in Stock]]&lt;=InventoryList[[#This Row],[Reorder Level]])*(InventoryList[[#This Row],[Discontinued?]]="")*valHighlight,0)</f>
        <v>0</v>
      </c>
      <c r="C13" s="19" t="s">
        <v>108</v>
      </c>
      <c r="D13" s="19"/>
      <c r="E13" s="19" t="s">
        <v>171</v>
      </c>
      <c r="F13" s="20"/>
      <c r="G13" s="20" t="s">
        <v>15</v>
      </c>
      <c r="H13" s="20"/>
      <c r="I13" s="49"/>
      <c r="J13" s="53">
        <v>1</v>
      </c>
      <c r="K13" s="23">
        <v>151</v>
      </c>
      <c r="L13" s="28">
        <f>InventoryList[[#This Row],[Unit Price RMB/US$]]*InventoryList[[#This Row],[Quantity in Stock]]</f>
        <v>151</v>
      </c>
      <c r="M13" s="23">
        <v>114</v>
      </c>
      <c r="N13" s="20"/>
      <c r="O13" s="23">
        <v>11</v>
      </c>
      <c r="P13" s="24">
        <v>150</v>
      </c>
      <c r="Q13" s="25"/>
    </row>
    <row r="14" spans="1:19" ht="57.75" customHeight="1" x14ac:dyDescent="0.25">
      <c r="A14" s="41"/>
      <c r="B14" s="17">
        <f>IFERROR((InventoryList[[#This Row],[Quantity in Stock]]&lt;=InventoryList[[#This Row],[Reorder Level]])*(InventoryList[[#This Row],[Discontinued?]]="")*valHighlight,0)</f>
        <v>0</v>
      </c>
      <c r="C14" s="19" t="s">
        <v>88</v>
      </c>
      <c r="D14" s="19"/>
      <c r="E14" s="19" t="s">
        <v>184</v>
      </c>
      <c r="F14" s="20"/>
      <c r="G14" s="20" t="s">
        <v>13</v>
      </c>
      <c r="H14" s="20"/>
      <c r="I14" s="49">
        <v>80</v>
      </c>
      <c r="J14" s="53">
        <v>1</v>
      </c>
      <c r="K14" s="23">
        <v>186</v>
      </c>
      <c r="L14" s="22">
        <f>InventoryList[[#This Row],[Unit Price RMB/US$]]*InventoryList[[#This Row],[Quantity in Stock]]</f>
        <v>186</v>
      </c>
      <c r="M14" s="23">
        <v>158</v>
      </c>
      <c r="N14" s="20"/>
      <c r="O14" s="23">
        <v>11</v>
      </c>
      <c r="P14" s="24">
        <v>150</v>
      </c>
      <c r="Q14" s="25" t="s">
        <v>20</v>
      </c>
    </row>
    <row r="15" spans="1:19" ht="57.75" customHeight="1" x14ac:dyDescent="0.25">
      <c r="A15" s="41"/>
      <c r="B15" s="17">
        <f>IFERROR((InventoryList[[#This Row],[Quantity in Stock]]&lt;=InventoryList[[#This Row],[Reorder Level]])*(InventoryList[[#This Row],[Discontinued?]]="")*valHighlight,0)</f>
        <v>0</v>
      </c>
      <c r="C15" s="19" t="s">
        <v>89</v>
      </c>
      <c r="D15" s="19"/>
      <c r="E15" s="19" t="s">
        <v>182</v>
      </c>
      <c r="F15" s="20"/>
      <c r="G15" s="20" t="s">
        <v>14</v>
      </c>
      <c r="H15" s="20"/>
      <c r="I15" s="49">
        <v>60</v>
      </c>
      <c r="J15" s="53">
        <v>30</v>
      </c>
      <c r="K15" s="23">
        <v>62</v>
      </c>
      <c r="L15" s="22">
        <f>InventoryList[[#This Row],[Unit Price RMB/US$]]*InventoryList[[#This Row],[Quantity in Stock]]</f>
        <v>1860</v>
      </c>
      <c r="M15" s="23">
        <v>39</v>
      </c>
      <c r="N15" s="23"/>
      <c r="O15" s="23">
        <v>12</v>
      </c>
      <c r="P15" s="24">
        <v>50</v>
      </c>
      <c r="Q15" s="25" t="s">
        <v>20</v>
      </c>
    </row>
    <row r="16" spans="1:19" ht="57.75" customHeight="1" x14ac:dyDescent="0.25">
      <c r="A16" s="41"/>
      <c r="B16" s="17">
        <f>IFERROR((InventoryList[[#This Row],[Quantity in Stock]]&lt;=InventoryList[[#This Row],[Reorder Level]])*(InventoryList[[#This Row],[Discontinued?]]="")*valHighlight,0)</f>
        <v>1</v>
      </c>
      <c r="C16" s="19" t="s">
        <v>179</v>
      </c>
      <c r="D16" s="19"/>
      <c r="E16" s="19" t="s">
        <v>181</v>
      </c>
      <c r="F16" s="20"/>
      <c r="G16" s="20" t="s">
        <v>15</v>
      </c>
      <c r="H16" s="20"/>
      <c r="I16" s="49">
        <v>35</v>
      </c>
      <c r="J16" s="53">
        <v>10</v>
      </c>
      <c r="K16" s="23">
        <v>5</v>
      </c>
      <c r="L16" s="22">
        <f>InventoryList[[#This Row],[Unit Price RMB/US$]]*InventoryList[[#This Row],[Quantity in Stock]]</f>
        <v>50</v>
      </c>
      <c r="M16" s="23">
        <v>9</v>
      </c>
      <c r="N16" s="23"/>
      <c r="O16" s="23">
        <v>13</v>
      </c>
      <c r="P16" s="24">
        <v>150</v>
      </c>
      <c r="Q16" s="25" t="s">
        <v>20</v>
      </c>
    </row>
    <row r="17" spans="1:17" ht="57.75" customHeight="1" x14ac:dyDescent="0.25">
      <c r="A17" s="41"/>
      <c r="B17" s="17">
        <f>IFERROR((InventoryList[[#This Row],[Quantity in Stock]]&lt;=InventoryList[[#This Row],[Reorder Level]])*(InventoryList[[#This Row],[Discontinued?]]="")*valHighlight,0)</f>
        <v>1</v>
      </c>
      <c r="C17" s="19" t="s">
        <v>180</v>
      </c>
      <c r="D17" s="20"/>
      <c r="E17" s="20"/>
      <c r="F17" s="20"/>
      <c r="G17" s="20" t="s">
        <v>16</v>
      </c>
      <c r="H17" s="20"/>
      <c r="I17" s="49"/>
      <c r="J17" s="53">
        <v>1</v>
      </c>
      <c r="K17" s="23">
        <v>5</v>
      </c>
      <c r="L17" s="22">
        <f>InventoryList[[#This Row],[Unit Price RMB/US$]]*InventoryList[[#This Row],[Quantity in Stock]]</f>
        <v>5</v>
      </c>
      <c r="M17" s="23">
        <v>9</v>
      </c>
      <c r="N17" s="23"/>
      <c r="O17" s="23">
        <v>13</v>
      </c>
      <c r="P17" s="24">
        <v>150</v>
      </c>
      <c r="Q17" s="25" t="s">
        <v>20</v>
      </c>
    </row>
    <row r="18" spans="1:17" ht="31.5" customHeight="1" x14ac:dyDescent="0.25">
      <c r="A18" s="31"/>
      <c r="B18" s="32"/>
      <c r="C18" s="33"/>
      <c r="D18" s="33"/>
      <c r="E18" s="34"/>
      <c r="F18" s="33"/>
      <c r="G18" s="33"/>
      <c r="H18" s="33"/>
      <c r="I18" s="50"/>
      <c r="J18" s="54"/>
      <c r="K18" s="35"/>
      <c r="L18" s="36"/>
      <c r="M18" s="35"/>
      <c r="N18" s="35"/>
      <c r="O18" s="35"/>
      <c r="P18" s="37"/>
      <c r="Q18" s="38"/>
    </row>
    <row r="19" spans="1:17" ht="57.75" customHeight="1" x14ac:dyDescent="0.25">
      <c r="A19" s="41" t="s">
        <v>63</v>
      </c>
      <c r="B19" s="17">
        <f>IFERROR((InventoryList[[#This Row],[Quantity in Stock]]&lt;=InventoryList[[#This Row],[Reorder Level]])*(InventoryList[[#This Row],[Discontinued?]]="")*valHighlight,0)</f>
        <v>1</v>
      </c>
      <c r="C19" s="20" t="s">
        <v>7</v>
      </c>
      <c r="D19" s="19"/>
      <c r="E19" s="19" t="s">
        <v>106</v>
      </c>
      <c r="F19" s="29"/>
      <c r="G19" s="20" t="s">
        <v>17</v>
      </c>
      <c r="H19" s="20"/>
      <c r="I19" s="49"/>
      <c r="J19" s="53">
        <v>1</v>
      </c>
      <c r="K19" s="23">
        <v>101</v>
      </c>
      <c r="L19" s="22">
        <f>InventoryList[[#This Row],[Unit Price RMB/US$]]*InventoryList[[#This Row],[Quantity in Stock]]</f>
        <v>101</v>
      </c>
      <c r="M19" s="23">
        <v>162</v>
      </c>
      <c r="N19" s="23"/>
      <c r="O19" s="23">
        <v>3</v>
      </c>
      <c r="P19" s="24">
        <v>100</v>
      </c>
      <c r="Q19" s="25" t="s">
        <v>20</v>
      </c>
    </row>
    <row r="20" spans="1:17" ht="57.75" customHeight="1" x14ac:dyDescent="0.25">
      <c r="A20" s="41"/>
      <c r="B20" s="17">
        <f>IFERROR((InventoryList[[#This Row],[Quantity in Stock]]&lt;=InventoryList[[#This Row],[Reorder Level]])*(InventoryList[[#This Row],[Discontinued?]]="")*valHighlight,0)</f>
        <v>0</v>
      </c>
      <c r="C20" s="20" t="s">
        <v>8</v>
      </c>
      <c r="D20" s="19"/>
      <c r="E20" s="19" t="s">
        <v>158</v>
      </c>
      <c r="F20" s="20"/>
      <c r="G20" s="20" t="s">
        <v>18</v>
      </c>
      <c r="H20" s="20"/>
      <c r="I20" s="49"/>
      <c r="J20" s="53">
        <v>1</v>
      </c>
      <c r="K20" s="23">
        <v>122</v>
      </c>
      <c r="L20" s="22">
        <f>InventoryList[[#This Row],[Unit Price RMB/US$]]*InventoryList[[#This Row],[Quantity in Stock]]</f>
        <v>122</v>
      </c>
      <c r="M20" s="23">
        <v>82</v>
      </c>
      <c r="N20" s="23"/>
      <c r="O20" s="23">
        <v>3</v>
      </c>
      <c r="P20" s="24">
        <v>150</v>
      </c>
      <c r="Q20" s="25" t="s">
        <v>20</v>
      </c>
    </row>
    <row r="21" spans="1:17" ht="57.75" customHeight="1" x14ac:dyDescent="0.25">
      <c r="A21" s="41"/>
      <c r="B21" s="17">
        <f>IFERROR((InventoryList[[#This Row],[Quantity in Stock]]&lt;=InventoryList[[#This Row],[Reorder Level]])*(InventoryList[[#This Row],[Discontinued?]]="")*valHighlight,0)</f>
        <v>1</v>
      </c>
      <c r="C21" s="20" t="s">
        <v>9</v>
      </c>
      <c r="D21" s="19"/>
      <c r="E21" s="19" t="s">
        <v>112</v>
      </c>
      <c r="F21" s="20"/>
      <c r="G21" s="20" t="s">
        <v>19</v>
      </c>
      <c r="H21" s="20"/>
      <c r="I21" s="49"/>
      <c r="J21" s="53">
        <v>1</v>
      </c>
      <c r="K21" s="23">
        <v>175</v>
      </c>
      <c r="L21" s="22">
        <f>InventoryList[[#This Row],[Unit Price RMB/US$]]*InventoryList[[#This Row],[Quantity in Stock]]</f>
        <v>175</v>
      </c>
      <c r="M21" s="23">
        <v>283</v>
      </c>
      <c r="N21" s="23"/>
      <c r="O21" s="23">
        <v>8</v>
      </c>
      <c r="P21" s="24">
        <v>150</v>
      </c>
      <c r="Q21" s="25" t="s">
        <v>20</v>
      </c>
    </row>
    <row r="22" spans="1:17" ht="57.75" customHeight="1" x14ac:dyDescent="0.25">
      <c r="A22" s="41"/>
      <c r="B22" s="16">
        <f>IFERROR((InventoryList[[#This Row],[Quantity in Stock]]&lt;=InventoryList[[#This Row],[Reorder Level]])*(InventoryList[[#This Row],[Discontinued?]]="")*valHighlight,0)</f>
        <v>1</v>
      </c>
      <c r="C22" s="20" t="s">
        <v>26</v>
      </c>
      <c r="D22" s="19"/>
      <c r="E22" s="19" t="s">
        <v>113</v>
      </c>
      <c r="F22" s="20"/>
      <c r="G22" s="20" t="s">
        <v>27</v>
      </c>
      <c r="H22" s="20"/>
      <c r="I22" s="49"/>
      <c r="J22" s="53">
        <v>1</v>
      </c>
      <c r="K22" s="23">
        <v>176</v>
      </c>
      <c r="L22" s="22">
        <f>InventoryList[[#This Row],[Unit Price RMB/US$]]*InventoryList[[#This Row],[Quantity in Stock]]</f>
        <v>176</v>
      </c>
      <c r="M22" s="23">
        <v>229</v>
      </c>
      <c r="N22" s="23"/>
      <c r="O22" s="23">
        <v>1</v>
      </c>
      <c r="P22" s="24">
        <v>100</v>
      </c>
      <c r="Q22" s="25" t="s">
        <v>20</v>
      </c>
    </row>
    <row r="23" spans="1:17" ht="57.75" customHeight="1" x14ac:dyDescent="0.25">
      <c r="A23" s="41"/>
      <c r="B23" s="16">
        <f>IFERROR((InventoryList[[#This Row],[Quantity in Stock]]&lt;=InventoryList[[#This Row],[Reorder Level]])*(InventoryList[[#This Row],[Discontinued?]]="")*valHighlight,0)</f>
        <v>1</v>
      </c>
      <c r="C23" s="20" t="s">
        <v>28</v>
      </c>
      <c r="D23" s="19"/>
      <c r="E23" s="19" t="s">
        <v>160</v>
      </c>
      <c r="F23" s="20"/>
      <c r="G23" s="20" t="s">
        <v>29</v>
      </c>
      <c r="H23" s="20"/>
      <c r="I23" s="49"/>
      <c r="J23" s="53">
        <v>1</v>
      </c>
      <c r="K23" s="23">
        <v>22</v>
      </c>
      <c r="L23" s="22">
        <f>InventoryList[[#This Row],[Unit Price RMB/US$]]*InventoryList[[#This Row],[Quantity in Stock]]</f>
        <v>22</v>
      </c>
      <c r="M23" s="23">
        <v>36</v>
      </c>
      <c r="N23" s="23"/>
      <c r="O23" s="23">
        <v>12</v>
      </c>
      <c r="P23" s="24">
        <v>50</v>
      </c>
      <c r="Q23" s="25" t="s">
        <v>20</v>
      </c>
    </row>
    <row r="24" spans="1:17" ht="57.75" customHeight="1" x14ac:dyDescent="0.25">
      <c r="A24" s="41"/>
      <c r="B24" s="16">
        <f>IFERROR((InventoryList[[#This Row],[Quantity in Stock]]&lt;=InventoryList[[#This Row],[Reorder Level]])*(InventoryList[[#This Row],[Discontinued?]]="")*valHighlight,0)</f>
        <v>1</v>
      </c>
      <c r="C24" s="20" t="s">
        <v>30</v>
      </c>
      <c r="D24" s="19"/>
      <c r="E24" s="19" t="s">
        <v>161</v>
      </c>
      <c r="F24" s="20"/>
      <c r="G24" s="20" t="s">
        <v>31</v>
      </c>
      <c r="H24" s="20"/>
      <c r="I24" s="49"/>
      <c r="J24" s="53">
        <v>1</v>
      </c>
      <c r="K24" s="23">
        <v>72</v>
      </c>
      <c r="L24" s="22">
        <f>InventoryList[[#This Row],[Unit Price RMB/US$]]*InventoryList[[#This Row],[Quantity in Stock]]</f>
        <v>72</v>
      </c>
      <c r="M24" s="23">
        <v>102</v>
      </c>
      <c r="N24" s="23"/>
      <c r="O24" s="23">
        <v>9</v>
      </c>
      <c r="P24" s="24">
        <v>100</v>
      </c>
      <c r="Q24" s="25" t="s">
        <v>20</v>
      </c>
    </row>
    <row r="25" spans="1:17" ht="57.75" customHeight="1" x14ac:dyDescent="0.25">
      <c r="A25" s="41"/>
      <c r="B25" s="16">
        <f>IFERROR((InventoryList[[#This Row],[Quantity in Stock]]&lt;=InventoryList[[#This Row],[Reorder Level]])*(InventoryList[[#This Row],[Discontinued?]]="")*valHighlight,0)</f>
        <v>1</v>
      </c>
      <c r="C25" s="20" t="s">
        <v>32</v>
      </c>
      <c r="D25" s="20"/>
      <c r="E25" s="19" t="s">
        <v>172</v>
      </c>
      <c r="F25" s="20"/>
      <c r="G25" s="20" t="s">
        <v>33</v>
      </c>
      <c r="H25" s="20"/>
      <c r="I25" s="49"/>
      <c r="J25" s="53">
        <v>1</v>
      </c>
      <c r="K25" s="23">
        <v>62</v>
      </c>
      <c r="L25" s="22">
        <f>InventoryList[[#This Row],[Unit Price RMB/US$]]*InventoryList[[#This Row],[Quantity in Stock]]</f>
        <v>62</v>
      </c>
      <c r="M25" s="23">
        <v>83</v>
      </c>
      <c r="N25" s="23"/>
      <c r="O25" s="23">
        <v>2</v>
      </c>
      <c r="P25" s="24">
        <v>100</v>
      </c>
      <c r="Q25" s="27"/>
    </row>
    <row r="26" spans="1:17" ht="57.75" customHeight="1" x14ac:dyDescent="0.25">
      <c r="A26" s="41"/>
      <c r="B26" s="16">
        <f>IFERROR((InventoryList[[#This Row],[Quantity in Stock]]&lt;=InventoryList[[#This Row],[Reorder Level]])*(InventoryList[[#This Row],[Discontinued?]]="")*valHighlight,0)</f>
        <v>0</v>
      </c>
      <c r="C26" s="20" t="s">
        <v>34</v>
      </c>
      <c r="D26" s="20"/>
      <c r="E26" s="20" t="s">
        <v>35</v>
      </c>
      <c r="F26" s="20"/>
      <c r="G26" s="20" t="s">
        <v>36</v>
      </c>
      <c r="H26" s="20"/>
      <c r="I26" s="49"/>
      <c r="J26" s="53">
        <v>1</v>
      </c>
      <c r="K26" s="23">
        <v>46</v>
      </c>
      <c r="L26" s="22">
        <f>InventoryList[[#This Row],[Unit Price RMB/US$]]*InventoryList[[#This Row],[Quantity in Stock]]</f>
        <v>46</v>
      </c>
      <c r="M26" s="23">
        <v>23</v>
      </c>
      <c r="N26" s="23"/>
      <c r="O26" s="23">
        <v>15</v>
      </c>
      <c r="P26" s="24">
        <v>50</v>
      </c>
      <c r="Q26" s="25" t="s">
        <v>20</v>
      </c>
    </row>
    <row r="27" spans="1:17" ht="57.75" customHeight="1" x14ac:dyDescent="0.25">
      <c r="A27" s="41"/>
      <c r="B27" s="16">
        <f>IFERROR((InventoryList[[#This Row],[Quantity in Stock]]&lt;=InventoryList[[#This Row],[Reorder Level]])*(InventoryList[[#This Row],[Discontinued?]]="")*valHighlight,0)</f>
        <v>1</v>
      </c>
      <c r="C27" s="20" t="s">
        <v>37</v>
      </c>
      <c r="D27" s="20"/>
      <c r="E27" s="20" t="s">
        <v>38</v>
      </c>
      <c r="F27" s="20"/>
      <c r="G27" s="20" t="s">
        <v>39</v>
      </c>
      <c r="H27" s="20"/>
      <c r="I27" s="49"/>
      <c r="J27" s="53">
        <v>1</v>
      </c>
      <c r="K27" s="23">
        <v>96</v>
      </c>
      <c r="L27" s="22">
        <f>InventoryList[[#This Row],[Unit Price RMB/US$]]*InventoryList[[#This Row],[Quantity in Stock]]</f>
        <v>96</v>
      </c>
      <c r="M27" s="23">
        <v>180</v>
      </c>
      <c r="N27" s="23"/>
      <c r="O27" s="23">
        <v>3</v>
      </c>
      <c r="P27" s="24">
        <v>50</v>
      </c>
      <c r="Q27" s="25" t="s">
        <v>20</v>
      </c>
    </row>
    <row r="28" spans="1:17" ht="72.75" customHeight="1" x14ac:dyDescent="0.25">
      <c r="A28" s="31"/>
      <c r="B28" s="31"/>
      <c r="C28" s="31"/>
      <c r="D28" s="31"/>
      <c r="E28" s="31"/>
      <c r="F28" s="31"/>
      <c r="G28" s="31"/>
      <c r="H28" s="31"/>
      <c r="I28" s="51"/>
      <c r="J28" s="55"/>
      <c r="K28" s="31"/>
      <c r="L28" s="31"/>
      <c r="M28" s="31"/>
      <c r="N28" s="31"/>
      <c r="O28" s="31"/>
      <c r="P28" s="31"/>
      <c r="Q28" s="31"/>
    </row>
    <row r="29" spans="1:17" ht="57.75" customHeight="1" x14ac:dyDescent="0.25">
      <c r="A29" s="41" t="s">
        <v>64</v>
      </c>
      <c r="B29" s="16">
        <f>IFERROR((InventoryList[[#This Row],[Quantity in Stock]]&lt;=InventoryList[[#This Row],[Reorder Level]])*(InventoryList[[#This Row],[Discontinued?]]="")*valHighlight,0)</f>
        <v>0</v>
      </c>
      <c r="C29" s="20" t="s">
        <v>40</v>
      </c>
      <c r="D29" s="20"/>
      <c r="E29" s="20" t="s">
        <v>116</v>
      </c>
      <c r="F29" s="20"/>
      <c r="G29" s="20" t="s">
        <v>41</v>
      </c>
      <c r="H29" s="20"/>
      <c r="I29" s="49"/>
      <c r="J29" s="53">
        <v>1</v>
      </c>
      <c r="K29" s="23">
        <v>57</v>
      </c>
      <c r="L29" s="22">
        <f>InventoryList[[#This Row],[Unit Price RMB/US$]]*InventoryList[[#This Row],[Quantity in Stock]]</f>
        <v>57</v>
      </c>
      <c r="M29" s="23">
        <v>98</v>
      </c>
      <c r="N29" s="23"/>
      <c r="O29" s="23">
        <v>12</v>
      </c>
      <c r="P29" s="24">
        <v>50</v>
      </c>
      <c r="Q29" s="27" t="s">
        <v>23</v>
      </c>
    </row>
    <row r="30" spans="1:17" ht="57.75" customHeight="1" x14ac:dyDescent="0.25">
      <c r="A30" s="41"/>
      <c r="B30" s="16">
        <f>IFERROR((InventoryList[[#This Row],[Quantity in Stock]]&lt;=InventoryList[[#This Row],[Reorder Level]])*(InventoryList[[#This Row],[Discontinued?]]="")*valHighlight,0)</f>
        <v>1</v>
      </c>
      <c r="C30" s="20" t="s">
        <v>42</v>
      </c>
      <c r="D30" s="19"/>
      <c r="E30" s="19" t="s">
        <v>117</v>
      </c>
      <c r="F30" s="19"/>
      <c r="G30" s="20" t="s">
        <v>43</v>
      </c>
      <c r="H30" s="20"/>
      <c r="I30" s="49"/>
      <c r="J30" s="53">
        <v>1</v>
      </c>
      <c r="K30" s="23">
        <v>6</v>
      </c>
      <c r="L30" s="22">
        <f>InventoryList[[#This Row],[Unit Price RMB/US$]]*InventoryList[[#This Row],[Quantity in Stock]]</f>
        <v>6</v>
      </c>
      <c r="M30" s="23">
        <v>7</v>
      </c>
      <c r="N30" s="23"/>
      <c r="O30" s="23">
        <v>13</v>
      </c>
      <c r="P30" s="24">
        <v>50</v>
      </c>
      <c r="Q30" s="25" t="s">
        <v>20</v>
      </c>
    </row>
    <row r="31" spans="1:17" ht="57.75" customHeight="1" x14ac:dyDescent="0.25">
      <c r="A31" s="41"/>
      <c r="B31" s="16">
        <f>IFERROR((InventoryList[[#This Row],[Quantity in Stock]]&lt;=InventoryList[[#This Row],[Reorder Level]])*(InventoryList[[#This Row],[Discontinued?]]="")*valHighlight,0)</f>
        <v>1</v>
      </c>
      <c r="C31" s="20" t="s">
        <v>44</v>
      </c>
      <c r="D31" s="19"/>
      <c r="E31" s="19" t="s">
        <v>118</v>
      </c>
      <c r="F31" s="19"/>
      <c r="G31" s="20" t="s">
        <v>45</v>
      </c>
      <c r="H31" s="20"/>
      <c r="I31" s="49"/>
      <c r="J31" s="53">
        <v>1</v>
      </c>
      <c r="K31" s="23">
        <v>143</v>
      </c>
      <c r="L31" s="22">
        <f>InventoryList[[#This Row],[Unit Price RMB/US$]]*InventoryList[[#This Row],[Quantity in Stock]]</f>
        <v>143</v>
      </c>
      <c r="M31" s="23">
        <v>164</v>
      </c>
      <c r="N31" s="23"/>
      <c r="O31" s="23">
        <v>12</v>
      </c>
      <c r="P31" s="24">
        <v>150</v>
      </c>
      <c r="Q31" s="25"/>
    </row>
    <row r="32" spans="1:17" ht="57.75" customHeight="1" x14ac:dyDescent="0.25">
      <c r="A32" s="41"/>
      <c r="B32" s="16">
        <f>IFERROR((InventoryList[[#This Row],[Quantity in Stock]]&lt;=InventoryList[[#This Row],[Reorder Level]])*(InventoryList[[#This Row],[Discontinued?]]="")*valHighlight,0)</f>
        <v>0</v>
      </c>
      <c r="C32" s="20" t="s">
        <v>46</v>
      </c>
      <c r="D32" s="19"/>
      <c r="E32" s="19" t="s">
        <v>119</v>
      </c>
      <c r="F32" s="19"/>
      <c r="G32" s="20" t="s">
        <v>47</v>
      </c>
      <c r="H32" s="20"/>
      <c r="I32" s="49"/>
      <c r="J32" s="53">
        <v>1</v>
      </c>
      <c r="K32" s="23">
        <v>124</v>
      </c>
      <c r="L32" s="22">
        <f>InventoryList[[#This Row],[Unit Price RMB/US$]]*InventoryList[[#This Row],[Quantity in Stock]]</f>
        <v>124</v>
      </c>
      <c r="M32" s="23">
        <v>113</v>
      </c>
      <c r="N32" s="23"/>
      <c r="O32" s="23">
        <v>14</v>
      </c>
      <c r="P32" s="24">
        <v>50</v>
      </c>
      <c r="Q32" s="25" t="s">
        <v>20</v>
      </c>
    </row>
    <row r="33" spans="1:17" ht="57.75" customHeight="1" x14ac:dyDescent="0.25">
      <c r="A33" s="41"/>
      <c r="B33" s="16">
        <f>IFERROR((InventoryList[[#This Row],[Quantity in Stock]]&lt;=InventoryList[[#This Row],[Reorder Level]])*(InventoryList[[#This Row],[Discontinued?]]="")*valHighlight,0)</f>
        <v>0</v>
      </c>
      <c r="C33" s="20" t="s">
        <v>48</v>
      </c>
      <c r="D33" s="19"/>
      <c r="E33" s="19" t="s">
        <v>120</v>
      </c>
      <c r="F33" s="19"/>
      <c r="G33" s="20" t="s">
        <v>49</v>
      </c>
      <c r="H33" s="20"/>
      <c r="I33" s="49"/>
      <c r="J33" s="53">
        <v>1</v>
      </c>
      <c r="K33" s="23">
        <v>112</v>
      </c>
      <c r="L33" s="22">
        <f>InventoryList[[#This Row],[Unit Price RMB/US$]]*InventoryList[[#This Row],[Quantity in Stock]]</f>
        <v>112</v>
      </c>
      <c r="M33" s="23">
        <v>75</v>
      </c>
      <c r="N33" s="23"/>
      <c r="O33" s="23">
        <v>11</v>
      </c>
      <c r="P33" s="24">
        <v>50</v>
      </c>
      <c r="Q33" s="25" t="s">
        <v>20</v>
      </c>
    </row>
    <row r="34" spans="1:17" ht="57.75" customHeight="1" x14ac:dyDescent="0.25">
      <c r="A34" s="41"/>
      <c r="B34" s="16">
        <f>IFERROR((InventoryList[[#This Row],[Quantity in Stock]]&lt;=InventoryList[[#This Row],[Reorder Level]])*(InventoryList[[#This Row],[Discontinued?]]="")*valHighlight,0)</f>
        <v>0</v>
      </c>
      <c r="C34" s="20" t="s">
        <v>50</v>
      </c>
      <c r="D34" s="19"/>
      <c r="E34" s="20" t="s">
        <v>51</v>
      </c>
      <c r="F34" s="20"/>
      <c r="G34" s="20" t="s">
        <v>52</v>
      </c>
      <c r="H34" s="20"/>
      <c r="I34" s="49"/>
      <c r="J34" s="53">
        <v>1</v>
      </c>
      <c r="K34" s="23">
        <v>182</v>
      </c>
      <c r="L34" s="22">
        <f>InventoryList[[#This Row],[Unit Price RMB/US$]]*InventoryList[[#This Row],[Quantity in Stock]]</f>
        <v>182</v>
      </c>
      <c r="M34" s="23">
        <v>132</v>
      </c>
      <c r="N34" s="23"/>
      <c r="O34" s="23">
        <v>15</v>
      </c>
      <c r="P34" s="24">
        <v>150</v>
      </c>
      <c r="Q34" s="25" t="s">
        <v>20</v>
      </c>
    </row>
    <row r="35" spans="1:17" ht="57.75" customHeight="1" x14ac:dyDescent="0.25">
      <c r="A35" s="41"/>
      <c r="B35" s="16">
        <f>IFERROR((InventoryList[[#This Row],[Quantity in Stock]]&lt;=InventoryList[[#This Row],[Reorder Level]])*(InventoryList[[#This Row],[Discontinued?]]="")*valHighlight,0)</f>
        <v>1</v>
      </c>
      <c r="C35" s="20" t="s">
        <v>53</v>
      </c>
      <c r="D35" s="19"/>
      <c r="E35" s="20" t="s">
        <v>54</v>
      </c>
      <c r="F35" s="20"/>
      <c r="G35" s="20" t="s">
        <v>55</v>
      </c>
      <c r="H35" s="20"/>
      <c r="I35" s="49"/>
      <c r="J35" s="53">
        <v>1</v>
      </c>
      <c r="K35" s="23">
        <v>106</v>
      </c>
      <c r="L35" s="22">
        <f>InventoryList[[#This Row],[Unit Price RMB/US$]]*InventoryList[[#This Row],[Quantity in Stock]]</f>
        <v>106</v>
      </c>
      <c r="M35" s="23">
        <v>142</v>
      </c>
      <c r="N35" s="23"/>
      <c r="O35" s="23">
        <v>1</v>
      </c>
      <c r="P35" s="24">
        <v>150</v>
      </c>
      <c r="Q35" s="25"/>
    </row>
    <row r="36" spans="1:17" ht="57.75" customHeight="1" x14ac:dyDescent="0.25">
      <c r="A36" s="41"/>
      <c r="B36" s="16">
        <f>IFERROR((InventoryList[[#This Row],[Quantity in Stock]]&lt;=InventoryList[[#This Row],[Reorder Level]])*(InventoryList[[#This Row],[Discontinued?]]="")*valHighlight,0)</f>
        <v>0</v>
      </c>
      <c r="C36" s="20" t="s">
        <v>56</v>
      </c>
      <c r="D36" s="20"/>
      <c r="E36" s="20" t="s">
        <v>57</v>
      </c>
      <c r="F36" s="20"/>
      <c r="G36" s="20" t="s">
        <v>58</v>
      </c>
      <c r="H36" s="20"/>
      <c r="I36" s="49"/>
      <c r="J36" s="53">
        <v>1</v>
      </c>
      <c r="K36" s="23">
        <v>173</v>
      </c>
      <c r="L36" s="22">
        <f>InventoryList[[#This Row],[Unit Price RMB/US$]]*InventoryList[[#This Row],[Quantity in Stock]]</f>
        <v>173</v>
      </c>
      <c r="M36" s="23">
        <v>127</v>
      </c>
      <c r="N36" s="23"/>
      <c r="O36" s="23">
        <v>9</v>
      </c>
      <c r="P36" s="24">
        <v>100</v>
      </c>
      <c r="Q36" s="25" t="s">
        <v>20</v>
      </c>
    </row>
    <row r="37" spans="1:17" ht="57.75" customHeight="1" x14ac:dyDescent="0.25">
      <c r="A37" s="41"/>
      <c r="B37" s="16">
        <f>IFERROR((InventoryList[[#This Row],[Quantity in Stock]]&lt;=InventoryList[[#This Row],[Reorder Level]])*(InventoryList[[#This Row],[Discontinued?]]="")*valHighlight,0)</f>
        <v>0</v>
      </c>
      <c r="C37" s="20" t="s">
        <v>59</v>
      </c>
      <c r="D37" s="20"/>
      <c r="E37" s="20" t="s">
        <v>60</v>
      </c>
      <c r="F37" s="20"/>
      <c r="G37" s="20" t="s">
        <v>61</v>
      </c>
      <c r="H37" s="20"/>
      <c r="I37" s="49"/>
      <c r="J37" s="53">
        <v>1</v>
      </c>
      <c r="K37" s="23">
        <v>28</v>
      </c>
      <c r="L37" s="22">
        <f>InventoryList[[#This Row],[Unit Price RMB/US$]]*InventoryList[[#This Row],[Quantity in Stock]]</f>
        <v>28</v>
      </c>
      <c r="M37" s="23">
        <v>21</v>
      </c>
      <c r="N37" s="23"/>
      <c r="O37" s="23">
        <v>8</v>
      </c>
      <c r="P37" s="24">
        <v>50</v>
      </c>
      <c r="Q37" s="25" t="s">
        <v>20</v>
      </c>
    </row>
    <row r="38" spans="1:17" ht="45" customHeight="1" x14ac:dyDescent="0.25">
      <c r="A38" s="31"/>
      <c r="B38" s="31"/>
      <c r="C38" s="31"/>
      <c r="D38" s="31"/>
      <c r="E38" s="31"/>
      <c r="F38" s="31"/>
      <c r="G38" s="31"/>
      <c r="H38" s="31"/>
      <c r="I38" s="51"/>
      <c r="J38" s="55"/>
      <c r="K38" s="31"/>
      <c r="L38" s="31"/>
      <c r="M38" s="31"/>
      <c r="N38" s="31"/>
      <c r="O38" s="31"/>
      <c r="P38" s="31"/>
      <c r="Q38" s="31"/>
    </row>
    <row r="39" spans="1:17" ht="57.75" customHeight="1" x14ac:dyDescent="0.25">
      <c r="A39" s="43" t="s">
        <v>66</v>
      </c>
      <c r="B39" s="16">
        <f>IFERROR((InventoryList[[#This Row],[Quantity in Stock]]&lt;=InventoryList[[#This Row],[Reorder Level]])*(InventoryList[[#This Row],[Discontinued?]]="")*valHighlight,0)</f>
        <v>0</v>
      </c>
      <c r="C39" s="20" t="s">
        <v>67</v>
      </c>
      <c r="D39" s="19"/>
      <c r="E39" s="19" t="s">
        <v>98</v>
      </c>
      <c r="F39" s="20"/>
      <c r="G39" s="20" t="s">
        <v>68</v>
      </c>
      <c r="H39" s="20"/>
      <c r="I39" s="49"/>
      <c r="J39" s="53">
        <v>1</v>
      </c>
      <c r="K39" s="23">
        <v>28</v>
      </c>
      <c r="L39" s="22">
        <f>InventoryList[[#This Row],[Unit Price RMB/US$]]*InventoryList[[#This Row],[Quantity in Stock]]</f>
        <v>28</v>
      </c>
      <c r="M39" s="23">
        <v>21</v>
      </c>
      <c r="N39" s="23"/>
      <c r="O39" s="23">
        <v>8</v>
      </c>
      <c r="P39" s="24">
        <v>50</v>
      </c>
      <c r="Q39" s="25" t="s">
        <v>20</v>
      </c>
    </row>
    <row r="40" spans="1:17" ht="57.75" customHeight="1" x14ac:dyDescent="0.25">
      <c r="A40" s="44"/>
      <c r="B40" s="16">
        <f>IFERROR((InventoryList[[#This Row],[Quantity in Stock]]&lt;=InventoryList[[#This Row],[Reorder Level]])*(InventoryList[[#This Row],[Discontinued?]]="")*valHighlight,0)</f>
        <v>0</v>
      </c>
      <c r="C40" s="20" t="s">
        <v>69</v>
      </c>
      <c r="D40" s="19"/>
      <c r="E40" s="19" t="s">
        <v>99</v>
      </c>
      <c r="F40" s="26"/>
      <c r="G40" s="20" t="s">
        <v>70</v>
      </c>
      <c r="H40" s="20"/>
      <c r="I40" s="49"/>
      <c r="J40" s="53">
        <v>1</v>
      </c>
      <c r="K40" s="23">
        <v>28</v>
      </c>
      <c r="L40" s="22">
        <f>InventoryList[[#This Row],[Unit Price RMB/US$]]*InventoryList[[#This Row],[Quantity in Stock]]</f>
        <v>28</v>
      </c>
      <c r="M40" s="23">
        <v>21</v>
      </c>
      <c r="N40" s="23"/>
      <c r="O40" s="23">
        <v>8</v>
      </c>
      <c r="P40" s="24">
        <v>50</v>
      </c>
      <c r="Q40" s="25" t="s">
        <v>20</v>
      </c>
    </row>
    <row r="41" spans="1:17" ht="57.75" customHeight="1" x14ac:dyDescent="0.25">
      <c r="A41" s="44"/>
      <c r="B41" s="16">
        <f>IFERROR((InventoryList[[#This Row],[Quantity in Stock]]&lt;=InventoryList[[#This Row],[Reorder Level]])*(InventoryList[[#This Row],[Discontinued?]]="")*valHighlight,0)</f>
        <v>0</v>
      </c>
      <c r="C41" s="20" t="s">
        <v>71</v>
      </c>
      <c r="D41" s="19"/>
      <c r="E41" s="19" t="s">
        <v>121</v>
      </c>
      <c r="F41" s="20"/>
      <c r="G41" s="20" t="s">
        <v>72</v>
      </c>
      <c r="H41" s="20"/>
      <c r="I41" s="49"/>
      <c r="J41" s="53">
        <v>1</v>
      </c>
      <c r="K41" s="23">
        <v>28</v>
      </c>
      <c r="L41" s="22">
        <f>InventoryList[[#This Row],[Unit Price RMB/US$]]*InventoryList[[#This Row],[Quantity in Stock]]</f>
        <v>28</v>
      </c>
      <c r="M41" s="23">
        <v>21</v>
      </c>
      <c r="N41" s="23"/>
      <c r="O41" s="23">
        <v>8</v>
      </c>
      <c r="P41" s="24">
        <v>50</v>
      </c>
      <c r="Q41" s="25" t="s">
        <v>20</v>
      </c>
    </row>
    <row r="42" spans="1:17" ht="57.75" customHeight="1" x14ac:dyDescent="0.25">
      <c r="A42" s="44"/>
      <c r="B42" s="16">
        <f>IFERROR((InventoryList[[#This Row],[Quantity in Stock]]&lt;=InventoryList[[#This Row],[Reorder Level]])*(InventoryList[[#This Row],[Discontinued?]]="")*valHighlight,0)</f>
        <v>0</v>
      </c>
      <c r="C42" s="20" t="s">
        <v>73</v>
      </c>
      <c r="D42" s="19"/>
      <c r="E42" s="19" t="s">
        <v>104</v>
      </c>
      <c r="F42" s="20"/>
      <c r="G42" s="20" t="s">
        <v>74</v>
      </c>
      <c r="H42" s="20"/>
      <c r="I42" s="49"/>
      <c r="J42" s="53">
        <v>1</v>
      </c>
      <c r="K42" s="23">
        <v>28</v>
      </c>
      <c r="L42" s="22">
        <f>InventoryList[[#This Row],[Unit Price RMB/US$]]*InventoryList[[#This Row],[Quantity in Stock]]</f>
        <v>28</v>
      </c>
      <c r="M42" s="23">
        <v>21</v>
      </c>
      <c r="N42" s="23"/>
      <c r="O42" s="23">
        <v>8</v>
      </c>
      <c r="P42" s="24">
        <v>50</v>
      </c>
      <c r="Q42" s="25" t="s">
        <v>20</v>
      </c>
    </row>
    <row r="43" spans="1:17" ht="57.75" customHeight="1" x14ac:dyDescent="0.25">
      <c r="A43" s="44"/>
      <c r="B43" s="16">
        <f>IFERROR((InventoryList[[#This Row],[Quantity in Stock]]&lt;=InventoryList[[#This Row],[Reorder Level]])*(InventoryList[[#This Row],[Discontinued?]]="")*valHighlight,0)</f>
        <v>1</v>
      </c>
      <c r="C43" s="20" t="s">
        <v>75</v>
      </c>
      <c r="D43" s="19"/>
      <c r="E43" s="19" t="s">
        <v>167</v>
      </c>
      <c r="F43" s="14"/>
      <c r="G43" s="20"/>
      <c r="H43" s="14"/>
      <c r="I43" s="52"/>
      <c r="J43" s="53"/>
      <c r="K43" s="23"/>
      <c r="L43" s="28">
        <f>InventoryList[[#This Row],[Unit Price RMB/US$]]*InventoryList[[#This Row],[Quantity in Stock]]</f>
        <v>0</v>
      </c>
      <c r="M43" s="23"/>
      <c r="N43" s="18"/>
      <c r="O43" s="23"/>
      <c r="P43" s="30"/>
      <c r="Q43" s="25"/>
    </row>
    <row r="44" spans="1:17" ht="57.75" customHeight="1" x14ac:dyDescent="0.25">
      <c r="A44" s="44"/>
      <c r="B44" s="16">
        <f>IFERROR((InventoryList[[#This Row],[Quantity in Stock]]&lt;=InventoryList[[#This Row],[Reorder Level]])*(InventoryList[[#This Row],[Discontinued?]]="")*valHighlight,0)</f>
        <v>1</v>
      </c>
      <c r="C44" s="20" t="s">
        <v>77</v>
      </c>
      <c r="D44" s="19"/>
      <c r="E44" s="19" t="s">
        <v>173</v>
      </c>
      <c r="F44" s="14"/>
      <c r="G44" s="20"/>
      <c r="H44" s="14"/>
      <c r="I44" s="52"/>
      <c r="J44" s="53"/>
      <c r="K44" s="23"/>
      <c r="L44" s="28">
        <f>InventoryList[[#This Row],[Unit Price RMB/US$]]*InventoryList[[#This Row],[Quantity in Stock]]</f>
        <v>0</v>
      </c>
      <c r="M44" s="23"/>
      <c r="N44" s="18"/>
      <c r="O44" s="23"/>
      <c r="P44" s="30"/>
      <c r="Q44" s="25"/>
    </row>
    <row r="45" spans="1:17" ht="57.75" customHeight="1" x14ac:dyDescent="0.25">
      <c r="A45" s="44"/>
      <c r="B45" s="16">
        <f>IFERROR((InventoryList[[#This Row],[Quantity in Stock]]&lt;=InventoryList[[#This Row],[Reorder Level]])*(InventoryList[[#This Row],[Discontinued?]]="")*valHighlight,0)</f>
        <v>1</v>
      </c>
      <c r="C45" s="20" t="s">
        <v>122</v>
      </c>
      <c r="D45" s="14"/>
      <c r="E45" s="19" t="s">
        <v>174</v>
      </c>
      <c r="F45" s="14"/>
      <c r="G45" s="20"/>
      <c r="H45" s="14"/>
      <c r="I45" s="52"/>
      <c r="J45" s="53"/>
      <c r="K45" s="23"/>
      <c r="L45" s="28">
        <f>InventoryList[[#This Row],[Unit Price RMB/US$]]*InventoryList[[#This Row],[Quantity in Stock]]</f>
        <v>0</v>
      </c>
      <c r="M45" s="23"/>
      <c r="N45" s="18"/>
      <c r="O45" s="23"/>
      <c r="P45" s="30"/>
      <c r="Q45" s="25"/>
    </row>
    <row r="46" spans="1:17" ht="57.75" customHeight="1" x14ac:dyDescent="0.25">
      <c r="A46" s="44"/>
      <c r="B46" s="16">
        <f>IFERROR((InventoryList[[#This Row],[Quantity in Stock]]&lt;=InventoryList[[#This Row],[Reorder Level]])*(InventoryList[[#This Row],[Discontinued?]]="")*valHighlight,0)</f>
        <v>0</v>
      </c>
      <c r="C46" s="20" t="s">
        <v>75</v>
      </c>
      <c r="D46" s="20"/>
      <c r="E46" s="19" t="s">
        <v>111</v>
      </c>
      <c r="F46" s="20"/>
      <c r="G46" s="20" t="s">
        <v>76</v>
      </c>
      <c r="H46" s="20"/>
      <c r="I46" s="49"/>
      <c r="J46" s="53">
        <v>1</v>
      </c>
      <c r="K46" s="23">
        <v>28</v>
      </c>
      <c r="L46" s="22">
        <f>InventoryList[[#This Row],[Unit Price RMB/US$]]*InventoryList[[#This Row],[Quantity in Stock]]</f>
        <v>28</v>
      </c>
      <c r="M46" s="23">
        <v>21</v>
      </c>
      <c r="N46" s="23"/>
      <c r="O46" s="23">
        <v>8</v>
      </c>
      <c r="P46" s="24">
        <v>50</v>
      </c>
      <c r="Q46" s="25" t="s">
        <v>20</v>
      </c>
    </row>
    <row r="47" spans="1:17" ht="57.75" customHeight="1" x14ac:dyDescent="0.25">
      <c r="A47" s="44"/>
      <c r="B47" s="16">
        <f>IFERROR((InventoryList[[#This Row],[Quantity in Stock]]&lt;=InventoryList[[#This Row],[Reorder Level]])*(InventoryList[[#This Row],[Discontinued?]]="")*valHighlight,0)</f>
        <v>1</v>
      </c>
      <c r="C47" s="20" t="s">
        <v>75</v>
      </c>
      <c r="D47" s="20"/>
      <c r="E47" s="19" t="s">
        <v>176</v>
      </c>
      <c r="F47" s="20"/>
      <c r="G47" s="20"/>
      <c r="H47" s="14"/>
      <c r="I47" s="52"/>
      <c r="J47" s="53"/>
      <c r="K47" s="23"/>
      <c r="L47" s="28">
        <f>InventoryList[[#This Row],[Unit Price RMB/US$]]*InventoryList[[#This Row],[Quantity in Stock]]</f>
        <v>0</v>
      </c>
      <c r="M47" s="23"/>
      <c r="N47" s="18"/>
      <c r="O47" s="23"/>
      <c r="P47" s="24"/>
      <c r="Q47" s="25"/>
    </row>
    <row r="48" spans="1:17" ht="55.5" customHeight="1" x14ac:dyDescent="0.25">
      <c r="A48" s="44"/>
      <c r="B48" s="16">
        <f>IFERROR((InventoryList[[#This Row],[Quantity in Stock]]&lt;=InventoryList[[#This Row],[Reorder Level]])*(InventoryList[[#This Row],[Discontinued?]]="")*valHighlight,0)</f>
        <v>1</v>
      </c>
      <c r="C48" s="20" t="s">
        <v>77</v>
      </c>
      <c r="D48" s="20"/>
      <c r="E48" s="19" t="s">
        <v>175</v>
      </c>
      <c r="F48" s="20"/>
      <c r="G48" s="20"/>
      <c r="H48" s="14"/>
      <c r="I48" s="52">
        <v>210</v>
      </c>
      <c r="J48" s="53"/>
      <c r="K48" s="23"/>
      <c r="L48" s="28">
        <f>InventoryList[[#This Row],[Unit Price RMB/US$]]*InventoryList[[#This Row],[Quantity in Stock]]</f>
        <v>0</v>
      </c>
      <c r="M48" s="23"/>
      <c r="N48" s="18"/>
      <c r="O48" s="23"/>
      <c r="P48" s="24"/>
      <c r="Q48" s="25"/>
    </row>
    <row r="49" spans="1:17" ht="55.5" customHeight="1" x14ac:dyDescent="0.25">
      <c r="A49" s="44"/>
      <c r="B49" s="16">
        <f>IFERROR((InventoryList[[#This Row],[Quantity in Stock]]&lt;=InventoryList[[#This Row],[Reorder Level]])*(InventoryList[[#This Row],[Discontinued?]]="")*valHighlight,0)</f>
        <v>0</v>
      </c>
      <c r="C49" s="20" t="s">
        <v>77</v>
      </c>
      <c r="D49" s="20"/>
      <c r="E49" s="19" t="s">
        <v>185</v>
      </c>
      <c r="F49" s="20"/>
      <c r="G49" s="20" t="s">
        <v>78</v>
      </c>
      <c r="H49" s="20"/>
      <c r="I49" s="49">
        <v>190</v>
      </c>
      <c r="J49" s="53">
        <v>1</v>
      </c>
      <c r="K49" s="23">
        <v>28</v>
      </c>
      <c r="L49" s="22">
        <f>InventoryList[[#This Row],[Unit Price RMB/US$]]*InventoryList[[#This Row],[Quantity in Stock]]</f>
        <v>28</v>
      </c>
      <c r="M49" s="23">
        <v>21</v>
      </c>
      <c r="N49" s="23"/>
      <c r="O49" s="23">
        <v>8</v>
      </c>
      <c r="P49" s="24">
        <v>50</v>
      </c>
      <c r="Q49" s="25" t="s">
        <v>20</v>
      </c>
    </row>
    <row r="50" spans="1:17" ht="33.75" customHeight="1" x14ac:dyDescent="0.25">
      <c r="A50" s="31"/>
      <c r="B50" s="31"/>
      <c r="C50" s="31"/>
      <c r="D50" s="31"/>
      <c r="E50" s="31"/>
      <c r="F50" s="31"/>
      <c r="G50" s="31"/>
      <c r="H50" s="31"/>
      <c r="I50" s="51"/>
      <c r="J50" s="55"/>
      <c r="K50" s="31"/>
      <c r="L50" s="31">
        <f>InventoryList[[#This Row],[Unit Price RMB/US$]]*InventoryList[[#This Row],[Quantity in Stock]]</f>
        <v>0</v>
      </c>
      <c r="M50" s="31"/>
      <c r="N50" s="31"/>
      <c r="O50" s="31"/>
      <c r="P50" s="31"/>
      <c r="Q50" s="31"/>
    </row>
    <row r="51" spans="1:17" ht="55.5" customHeight="1" x14ac:dyDescent="0.25">
      <c r="A51" s="43" t="s">
        <v>178</v>
      </c>
      <c r="B51" s="16">
        <f>IFERROR((InventoryList[[#This Row],[Quantity in Stock]]&lt;=InventoryList[[#This Row],[Reorder Level]])*(InventoryList[[#This Row],[Discontinued?]]="")*valHighlight,0)</f>
        <v>0</v>
      </c>
      <c r="C51" s="20" t="s">
        <v>122</v>
      </c>
      <c r="D51" s="20"/>
      <c r="E51" s="19" t="s">
        <v>168</v>
      </c>
      <c r="F51" s="20"/>
      <c r="G51" s="20" t="s">
        <v>123</v>
      </c>
      <c r="H51" s="20"/>
      <c r="I51" s="49"/>
      <c r="J51" s="53">
        <v>1</v>
      </c>
      <c r="K51" s="23">
        <v>28</v>
      </c>
      <c r="L51" s="22">
        <f>InventoryList[[#This Row],[Unit Price RMB/US$]]*InventoryList[[#This Row],[Quantity in Stock]]</f>
        <v>28</v>
      </c>
      <c r="M51" s="23">
        <v>21</v>
      </c>
      <c r="N51" s="23"/>
      <c r="O51" s="23">
        <v>8</v>
      </c>
      <c r="P51" s="24">
        <v>50</v>
      </c>
      <c r="Q51" s="25" t="s">
        <v>20</v>
      </c>
    </row>
    <row r="52" spans="1:17" ht="55.5" customHeight="1" x14ac:dyDescent="0.25">
      <c r="A52" s="44"/>
      <c r="B52" s="16">
        <f>IFERROR((InventoryList[[#This Row],[Quantity in Stock]]&lt;=InventoryList[[#This Row],[Reorder Level]])*(InventoryList[[#This Row],[Discontinued?]]="")*valHighlight,0)</f>
        <v>1</v>
      </c>
      <c r="C52" s="20" t="s">
        <v>32</v>
      </c>
      <c r="D52" s="14"/>
      <c r="E52" s="19" t="s">
        <v>161</v>
      </c>
      <c r="F52" s="14"/>
      <c r="G52" s="20"/>
      <c r="H52" s="14"/>
      <c r="I52" s="52"/>
      <c r="J52" s="53"/>
      <c r="K52" s="23"/>
      <c r="L52" s="28">
        <f>InventoryList[[#This Row],[Unit Price RMB/US$]]*InventoryList[[#This Row],[Quantity in Stock]]</f>
        <v>0</v>
      </c>
      <c r="M52" s="23"/>
      <c r="N52" s="18"/>
      <c r="O52" s="23"/>
      <c r="P52" s="24"/>
      <c r="Q52" s="25"/>
    </row>
    <row r="53" spans="1:17" ht="55.5" customHeight="1" x14ac:dyDescent="0.25">
      <c r="A53" s="44"/>
      <c r="B53" s="16">
        <f>IFERROR((InventoryList[[#This Row],[Quantity in Stock]]&lt;=InventoryList[[#This Row],[Reorder Level]])*(InventoryList[[#This Row],[Discontinued?]]="")*valHighlight,0)</f>
        <v>1</v>
      </c>
      <c r="C53" s="20" t="s">
        <v>34</v>
      </c>
      <c r="D53" s="14"/>
      <c r="E53" s="19" t="s">
        <v>169</v>
      </c>
      <c r="F53" s="14"/>
      <c r="G53" s="20"/>
      <c r="H53" s="14"/>
      <c r="I53" s="52"/>
      <c r="J53" s="53"/>
      <c r="K53" s="23"/>
      <c r="L53" s="28">
        <f>InventoryList[[#This Row],[Unit Price RMB/US$]]*InventoryList[[#This Row],[Quantity in Stock]]</f>
        <v>0</v>
      </c>
      <c r="M53" s="23"/>
      <c r="N53" s="18"/>
      <c r="O53" s="23"/>
      <c r="P53" s="24"/>
      <c r="Q53" s="25"/>
    </row>
    <row r="54" spans="1:17" ht="55.5" customHeight="1" x14ac:dyDescent="0.25">
      <c r="A54" s="44"/>
      <c r="B54" s="16">
        <f>IFERROR((InventoryList[[#This Row],[Quantity in Stock]]&lt;=InventoryList[[#This Row],[Reorder Level]])*(InventoryList[[#This Row],[Discontinued?]]="")*valHighlight,0)</f>
        <v>1</v>
      </c>
      <c r="C54" s="20" t="s">
        <v>37</v>
      </c>
      <c r="D54" s="14"/>
      <c r="E54" s="19" t="s">
        <v>170</v>
      </c>
      <c r="F54" s="14"/>
      <c r="G54" s="20"/>
      <c r="H54" s="14"/>
      <c r="I54" s="52"/>
      <c r="J54" s="53"/>
      <c r="K54" s="23"/>
      <c r="L54" s="28">
        <f>InventoryList[[#This Row],[Unit Price RMB/US$]]*InventoryList[[#This Row],[Quantity in Stock]]</f>
        <v>0</v>
      </c>
      <c r="M54" s="23"/>
      <c r="N54" s="18"/>
      <c r="O54" s="23"/>
      <c r="P54" s="24"/>
      <c r="Q54" s="25"/>
    </row>
    <row r="55" spans="1:17" ht="30" hidden="1" customHeight="1" x14ac:dyDescent="0.25">
      <c r="A55" s="44"/>
      <c r="B55" s="16">
        <f>IFERROR((InventoryList[[#This Row],[Quantity in Stock]]&lt;=InventoryList[[#This Row],[Reorder Level]])*(InventoryList[[#This Row],[Discontinued?]]="")*valHighlight,0)</f>
        <v>1</v>
      </c>
      <c r="C55" s="20" t="s">
        <v>40</v>
      </c>
      <c r="D55" s="14"/>
      <c r="E55" s="20"/>
      <c r="F55" s="14"/>
      <c r="G55" s="20"/>
      <c r="H55" s="14"/>
      <c r="I55" s="52"/>
      <c r="J55" s="53"/>
      <c r="K55" s="23"/>
      <c r="L55" s="28">
        <f>InventoryList[[#This Row],[Unit Price RMB/US$]]*InventoryList[[#This Row],[Quantity in Stock]]</f>
        <v>0</v>
      </c>
      <c r="M55" s="23"/>
      <c r="N55" s="18"/>
      <c r="O55" s="23"/>
      <c r="P55" s="24"/>
      <c r="Q55" s="25"/>
    </row>
    <row r="56" spans="1:17" ht="30" hidden="1" customHeight="1" x14ac:dyDescent="0.25">
      <c r="A56" s="44"/>
      <c r="B56" s="16">
        <f>IFERROR((InventoryList[[#This Row],[Quantity in Stock]]&lt;=InventoryList[[#This Row],[Reorder Level]])*(InventoryList[[#This Row],[Discontinued?]]="")*valHighlight,0)</f>
        <v>1</v>
      </c>
      <c r="C56" s="20" t="s">
        <v>42</v>
      </c>
      <c r="D56" s="14"/>
      <c r="E56" s="20"/>
      <c r="F56" s="14"/>
      <c r="G56" s="20"/>
      <c r="H56" s="14"/>
      <c r="I56" s="52"/>
      <c r="J56" s="53"/>
      <c r="K56" s="23"/>
      <c r="L56" s="28">
        <f>InventoryList[[#This Row],[Unit Price RMB/US$]]*InventoryList[[#This Row],[Quantity in Stock]]</f>
        <v>0</v>
      </c>
      <c r="M56" s="23"/>
      <c r="N56" s="18"/>
      <c r="O56" s="23"/>
      <c r="P56" s="24"/>
      <c r="Q56" s="25"/>
    </row>
    <row r="57" spans="1:17" ht="30" hidden="1" customHeight="1" x14ac:dyDescent="0.25">
      <c r="A57" s="44"/>
      <c r="B57" s="16">
        <f>IFERROR((InventoryList[[#This Row],[Quantity in Stock]]&lt;=InventoryList[[#This Row],[Reorder Level]])*(InventoryList[[#This Row],[Discontinued?]]="")*valHighlight,0)</f>
        <v>1</v>
      </c>
      <c r="C57" s="20" t="s">
        <v>44</v>
      </c>
      <c r="D57" s="14"/>
      <c r="E57" s="20"/>
      <c r="F57" s="14"/>
      <c r="G57" s="20"/>
      <c r="H57" s="14"/>
      <c r="I57" s="52"/>
      <c r="J57" s="53"/>
      <c r="K57" s="23"/>
      <c r="L57" s="28">
        <f>InventoryList[[#This Row],[Unit Price RMB/US$]]*InventoryList[[#This Row],[Quantity in Stock]]</f>
        <v>0</v>
      </c>
      <c r="M57" s="23"/>
      <c r="N57" s="18"/>
      <c r="O57" s="23"/>
      <c r="P57" s="24"/>
      <c r="Q57" s="25"/>
    </row>
    <row r="58" spans="1:17" ht="30" hidden="1" customHeight="1" x14ac:dyDescent="0.25">
      <c r="A58" s="44"/>
      <c r="B58" s="16">
        <f>IFERROR((InventoryList[[#This Row],[Quantity in Stock]]&lt;=InventoryList[[#This Row],[Reorder Level]])*(InventoryList[[#This Row],[Discontinued?]]="")*valHighlight,0)</f>
        <v>1</v>
      </c>
      <c r="C58" s="20" t="s">
        <v>46</v>
      </c>
      <c r="D58" s="14"/>
      <c r="E58" s="20"/>
      <c r="F58" s="14"/>
      <c r="G58" s="20"/>
      <c r="H58" s="14"/>
      <c r="I58" s="52"/>
      <c r="J58" s="53"/>
      <c r="K58" s="23"/>
      <c r="L58" s="28">
        <f>InventoryList[[#This Row],[Unit Price RMB/US$]]*InventoryList[[#This Row],[Quantity in Stock]]</f>
        <v>0</v>
      </c>
      <c r="M58" s="23"/>
      <c r="N58" s="18"/>
      <c r="O58" s="23"/>
      <c r="P58" s="24"/>
      <c r="Q58" s="25"/>
    </row>
    <row r="59" spans="1:17" ht="30" hidden="1" customHeight="1" x14ac:dyDescent="0.25">
      <c r="A59" s="44"/>
      <c r="B59" s="16">
        <f>IFERROR((InventoryList[[#This Row],[Quantity in Stock]]&lt;=InventoryList[[#This Row],[Reorder Level]])*(InventoryList[[#This Row],[Discontinued?]]="")*valHighlight,0)</f>
        <v>1</v>
      </c>
      <c r="C59" s="20" t="s">
        <v>48</v>
      </c>
      <c r="D59" s="14"/>
      <c r="E59" s="20"/>
      <c r="F59" s="14"/>
      <c r="G59" s="20"/>
      <c r="H59" s="14"/>
      <c r="I59" s="52"/>
      <c r="J59" s="53"/>
      <c r="K59" s="23"/>
      <c r="L59" s="28">
        <f>InventoryList[[#This Row],[Unit Price RMB/US$]]*InventoryList[[#This Row],[Quantity in Stock]]</f>
        <v>0</v>
      </c>
      <c r="M59" s="23"/>
      <c r="N59" s="18"/>
      <c r="O59" s="23"/>
      <c r="P59" s="24"/>
      <c r="Q59" s="25"/>
    </row>
    <row r="60" spans="1:17" ht="30" hidden="1" customHeight="1" x14ac:dyDescent="0.25">
      <c r="A60" s="44"/>
      <c r="B60" s="16">
        <f>IFERROR((InventoryList[[#This Row],[Quantity in Stock]]&lt;=InventoryList[[#This Row],[Reorder Level]])*(InventoryList[[#This Row],[Discontinued?]]="")*valHighlight,0)</f>
        <v>1</v>
      </c>
      <c r="C60" s="20" t="s">
        <v>50</v>
      </c>
      <c r="D60" s="14"/>
      <c r="E60" s="20"/>
      <c r="F60" s="14"/>
      <c r="G60" s="20"/>
      <c r="H60" s="14"/>
      <c r="I60" s="52"/>
      <c r="J60" s="53"/>
      <c r="K60" s="23"/>
      <c r="L60" s="28">
        <f>InventoryList[[#This Row],[Unit Price RMB/US$]]*InventoryList[[#This Row],[Quantity in Stock]]</f>
        <v>0</v>
      </c>
      <c r="M60" s="23"/>
      <c r="N60" s="18"/>
      <c r="O60" s="23"/>
      <c r="P60" s="24"/>
      <c r="Q60" s="25"/>
    </row>
    <row r="61" spans="1:17" ht="30" hidden="1" customHeight="1" x14ac:dyDescent="0.25">
      <c r="A61" s="44"/>
      <c r="B61" s="16">
        <f>IFERROR((InventoryList[[#This Row],[Quantity in Stock]]&lt;=InventoryList[[#This Row],[Reorder Level]])*(InventoryList[[#This Row],[Discontinued?]]="")*valHighlight,0)</f>
        <v>1</v>
      </c>
      <c r="C61" s="20" t="s">
        <v>53</v>
      </c>
      <c r="D61" s="14"/>
      <c r="E61" s="20"/>
      <c r="F61" s="14"/>
      <c r="G61" s="20"/>
      <c r="H61" s="14"/>
      <c r="I61" s="52"/>
      <c r="J61" s="53"/>
      <c r="K61" s="23"/>
      <c r="L61" s="28">
        <f>InventoryList[[#This Row],[Unit Price RMB/US$]]*InventoryList[[#This Row],[Quantity in Stock]]</f>
        <v>0</v>
      </c>
      <c r="M61" s="23"/>
      <c r="N61" s="18"/>
      <c r="O61" s="23"/>
      <c r="P61" s="24"/>
      <c r="Q61" s="25"/>
    </row>
    <row r="62" spans="1:17" ht="30" hidden="1" customHeight="1" x14ac:dyDescent="0.25">
      <c r="A62" s="43"/>
      <c r="B62" s="16">
        <f>IFERROR((InventoryList[[#This Row],[Quantity in Stock]]&lt;=InventoryList[[#This Row],[Reorder Level]])*(InventoryList[[#This Row],[Discontinued?]]="")*valHighlight,0)</f>
        <v>1</v>
      </c>
      <c r="C62" s="20" t="s">
        <v>56</v>
      </c>
      <c r="D62" s="14"/>
      <c r="E62" s="20"/>
      <c r="F62" s="14"/>
      <c r="G62" s="20"/>
      <c r="H62" s="14"/>
      <c r="I62" s="52"/>
      <c r="J62" s="53"/>
      <c r="K62" s="23"/>
      <c r="L62" s="28">
        <f>InventoryList[[#This Row],[Unit Price RMB/US$]]*InventoryList[[#This Row],[Quantity in Stock]]</f>
        <v>0</v>
      </c>
      <c r="M62" s="23"/>
      <c r="N62" s="18"/>
      <c r="O62" s="23"/>
      <c r="P62" s="24"/>
      <c r="Q62" s="25"/>
    </row>
    <row r="63" spans="1:17" ht="30" hidden="1" customHeight="1" x14ac:dyDescent="0.25">
      <c r="A63" s="44"/>
      <c r="B63" s="16">
        <f>IFERROR((InventoryList[[#This Row],[Quantity in Stock]]&lt;=InventoryList[[#This Row],[Reorder Level]])*(InventoryList[[#This Row],[Discontinued?]]="")*valHighlight,0)</f>
        <v>1</v>
      </c>
      <c r="C63" s="20" t="s">
        <v>59</v>
      </c>
      <c r="D63" s="14"/>
      <c r="E63" s="20"/>
      <c r="F63" s="14"/>
      <c r="G63" s="20"/>
      <c r="H63" s="14"/>
      <c r="I63" s="52"/>
      <c r="J63" s="53"/>
      <c r="K63" s="23"/>
      <c r="L63" s="28">
        <f>InventoryList[[#This Row],[Unit Price RMB/US$]]*InventoryList[[#This Row],[Quantity in Stock]]</f>
        <v>0</v>
      </c>
      <c r="M63" s="23"/>
      <c r="N63" s="18"/>
      <c r="O63" s="23"/>
      <c r="P63" s="24"/>
      <c r="Q63" s="25"/>
    </row>
    <row r="64" spans="1:17" ht="30" hidden="1" customHeight="1" x14ac:dyDescent="0.25">
      <c r="A64" s="44"/>
      <c r="B64" s="16">
        <f>IFERROR((InventoryList[[#This Row],[Quantity in Stock]]&lt;=InventoryList[[#This Row],[Reorder Level]])*(InventoryList[[#This Row],[Discontinued?]]="")*valHighlight,0)</f>
        <v>1</v>
      </c>
      <c r="C64" s="20" t="s">
        <v>67</v>
      </c>
      <c r="D64" s="14"/>
      <c r="E64" s="20"/>
      <c r="F64" s="14"/>
      <c r="G64" s="20"/>
      <c r="H64" s="14"/>
      <c r="I64" s="52"/>
      <c r="J64" s="53"/>
      <c r="K64" s="23"/>
      <c r="L64" s="28">
        <f>InventoryList[[#This Row],[Unit Price RMB/US$]]*InventoryList[[#This Row],[Quantity in Stock]]</f>
        <v>0</v>
      </c>
      <c r="M64" s="23"/>
      <c r="N64" s="18"/>
      <c r="O64" s="23"/>
      <c r="P64" s="24"/>
      <c r="Q64" s="25"/>
    </row>
    <row r="65" spans="1:17" ht="30" hidden="1" customHeight="1" x14ac:dyDescent="0.25">
      <c r="A65" s="44"/>
      <c r="B65" s="16">
        <f>IFERROR((InventoryList[[#This Row],[Quantity in Stock]]&lt;=InventoryList[[#This Row],[Reorder Level]])*(InventoryList[[#This Row],[Discontinued?]]="")*valHighlight,0)</f>
        <v>1</v>
      </c>
      <c r="C65" s="20" t="s">
        <v>69</v>
      </c>
      <c r="D65" s="14"/>
      <c r="E65" s="20"/>
      <c r="F65" s="14"/>
      <c r="G65" s="20"/>
      <c r="H65" s="14"/>
      <c r="I65" s="52"/>
      <c r="J65" s="53"/>
      <c r="K65" s="23"/>
      <c r="L65" s="28">
        <f>InventoryList[[#This Row],[Unit Price RMB/US$]]*InventoryList[[#This Row],[Quantity in Stock]]</f>
        <v>0</v>
      </c>
      <c r="M65" s="23"/>
      <c r="N65" s="18"/>
      <c r="O65" s="23"/>
      <c r="P65" s="24"/>
      <c r="Q65" s="25"/>
    </row>
    <row r="66" spans="1:17" ht="30" hidden="1" customHeight="1" x14ac:dyDescent="0.25">
      <c r="A66" s="44"/>
      <c r="B66" s="16">
        <f>IFERROR((InventoryList[[#This Row],[Quantity in Stock]]&lt;=InventoryList[[#This Row],[Reorder Level]])*(InventoryList[[#This Row],[Discontinued?]]="")*valHighlight,0)</f>
        <v>1</v>
      </c>
      <c r="C66" s="20" t="s">
        <v>71</v>
      </c>
      <c r="D66" s="14"/>
      <c r="E66" s="20"/>
      <c r="F66" s="14"/>
      <c r="G66" s="20"/>
      <c r="H66" s="14"/>
      <c r="I66" s="52"/>
      <c r="J66" s="53"/>
      <c r="K66" s="23"/>
      <c r="L66" s="28">
        <f>InventoryList[[#This Row],[Unit Price RMB/US$]]*InventoryList[[#This Row],[Quantity in Stock]]</f>
        <v>0</v>
      </c>
      <c r="M66" s="23"/>
      <c r="N66" s="18"/>
      <c r="O66" s="23"/>
      <c r="P66" s="24"/>
      <c r="Q66" s="25"/>
    </row>
    <row r="67" spans="1:17" ht="30" hidden="1" customHeight="1" x14ac:dyDescent="0.25">
      <c r="A67" s="44"/>
      <c r="B67" s="16">
        <f>IFERROR((InventoryList[[#This Row],[Quantity in Stock]]&lt;=InventoryList[[#This Row],[Reorder Level]])*(InventoryList[[#This Row],[Discontinued?]]="")*valHighlight,0)</f>
        <v>1</v>
      </c>
      <c r="C67" s="20" t="s">
        <v>73</v>
      </c>
      <c r="D67" s="14"/>
      <c r="E67" s="20"/>
      <c r="F67" s="14"/>
      <c r="G67" s="20"/>
      <c r="H67" s="14"/>
      <c r="I67" s="52"/>
      <c r="J67" s="53"/>
      <c r="K67" s="23"/>
      <c r="L67" s="28">
        <f>InventoryList[[#This Row],[Unit Price RMB/US$]]*InventoryList[[#This Row],[Quantity in Stock]]</f>
        <v>0</v>
      </c>
      <c r="M67" s="23"/>
      <c r="N67" s="18"/>
      <c r="O67" s="23"/>
      <c r="P67" s="24"/>
      <c r="Q67" s="25"/>
    </row>
    <row r="68" spans="1:17" ht="30" customHeight="1" x14ac:dyDescent="0.25">
      <c r="A68" s="31"/>
      <c r="B68" s="31"/>
      <c r="C68" s="31"/>
      <c r="D68" s="31"/>
      <c r="E68" s="31"/>
      <c r="F68" s="31"/>
      <c r="G68" s="31"/>
      <c r="H68" s="31"/>
      <c r="I68" s="51"/>
      <c r="J68" s="55"/>
      <c r="K68" s="31"/>
      <c r="L68" s="31"/>
      <c r="M68" s="31"/>
      <c r="N68" s="31"/>
      <c r="O68" s="31"/>
      <c r="P68" s="31"/>
      <c r="Q68" s="31"/>
    </row>
    <row r="69" spans="1:17" ht="30" customHeight="1" x14ac:dyDescent="0.25">
      <c r="A69" s="43" t="s">
        <v>114</v>
      </c>
      <c r="B69" s="16">
        <f>IFERROR((InventoryList[[#This Row],[Quantity in Stock]]&lt;=InventoryList[[#This Row],[Reorder Level]])*(InventoryList[[#This Row],[Discontinued?]]="")*valHighlight,0)</f>
        <v>0</v>
      </c>
      <c r="C69" s="20" t="s">
        <v>124</v>
      </c>
      <c r="D69" s="20"/>
      <c r="E69" s="19" t="s">
        <v>166</v>
      </c>
      <c r="F69" s="20"/>
      <c r="G69" s="20" t="s">
        <v>125</v>
      </c>
      <c r="H69" s="20"/>
      <c r="I69" s="49"/>
      <c r="J69" s="53">
        <v>1</v>
      </c>
      <c r="K69" s="23">
        <v>28</v>
      </c>
      <c r="L69" s="22">
        <f>InventoryList[[#This Row],[Unit Price RMB/US$]]*InventoryList[[#This Row],[Quantity in Stock]]</f>
        <v>28</v>
      </c>
      <c r="M69" s="23">
        <v>21</v>
      </c>
      <c r="N69" s="23"/>
      <c r="O69" s="23">
        <v>8</v>
      </c>
      <c r="P69" s="24">
        <v>50</v>
      </c>
      <c r="Q69" s="25" t="s">
        <v>20</v>
      </c>
    </row>
    <row r="70" spans="1:17" ht="30" customHeight="1" x14ac:dyDescent="0.25">
      <c r="A70" s="44"/>
      <c r="B70" s="16">
        <f>IFERROR((InventoryList[[#This Row],[Quantity in Stock]]&lt;=InventoryList[[#This Row],[Reorder Level]])*(InventoryList[[#This Row],[Discontinued?]]="")*valHighlight,0)</f>
        <v>0</v>
      </c>
      <c r="C70" s="20" t="s">
        <v>126</v>
      </c>
      <c r="D70" s="20"/>
      <c r="E70" s="19" t="s">
        <v>177</v>
      </c>
      <c r="F70" s="20"/>
      <c r="G70" s="20" t="s">
        <v>127</v>
      </c>
      <c r="H70" s="20"/>
      <c r="I70" s="49"/>
      <c r="J70" s="53">
        <v>1</v>
      </c>
      <c r="K70" s="23">
        <v>28</v>
      </c>
      <c r="L70" s="22">
        <f>InventoryList[[#This Row],[Unit Price RMB/US$]]*InventoryList[[#This Row],[Quantity in Stock]]</f>
        <v>28</v>
      </c>
      <c r="M70" s="23">
        <v>21</v>
      </c>
      <c r="N70" s="23"/>
      <c r="O70" s="23">
        <v>8</v>
      </c>
      <c r="P70" s="24">
        <v>50</v>
      </c>
      <c r="Q70" s="25" t="s">
        <v>20</v>
      </c>
    </row>
    <row r="71" spans="1:17" ht="30" customHeight="1" x14ac:dyDescent="0.25">
      <c r="A71" s="44"/>
      <c r="B71" s="16">
        <f>IFERROR((InventoryList[[#This Row],[Quantity in Stock]]&lt;=InventoryList[[#This Row],[Reorder Level]])*(InventoryList[[#This Row],[Discontinued?]]="")*valHighlight,0)</f>
        <v>0</v>
      </c>
      <c r="C71" s="20" t="s">
        <v>128</v>
      </c>
      <c r="D71" s="20"/>
      <c r="E71" s="19"/>
      <c r="F71" s="20"/>
      <c r="G71" s="20" t="s">
        <v>129</v>
      </c>
      <c r="H71" s="20"/>
      <c r="I71" s="49"/>
      <c r="J71" s="53">
        <v>1</v>
      </c>
      <c r="K71" s="23">
        <v>28</v>
      </c>
      <c r="L71" s="22">
        <f>InventoryList[[#This Row],[Unit Price RMB/US$]]*InventoryList[[#This Row],[Quantity in Stock]]</f>
        <v>28</v>
      </c>
      <c r="M71" s="23">
        <v>21</v>
      </c>
      <c r="N71" s="23"/>
      <c r="O71" s="23">
        <v>8</v>
      </c>
      <c r="P71" s="24">
        <v>50</v>
      </c>
      <c r="Q71" s="25" t="s">
        <v>20</v>
      </c>
    </row>
    <row r="72" spans="1:17" ht="30" customHeight="1" x14ac:dyDescent="0.25">
      <c r="A72" s="44"/>
      <c r="B72" s="16">
        <f>IFERROR((InventoryList[[#This Row],[Quantity in Stock]]&lt;=InventoryList[[#This Row],[Reorder Level]])*(InventoryList[[#This Row],[Discontinued?]]="")*valHighlight,0)</f>
        <v>0</v>
      </c>
      <c r="C72" s="20" t="s">
        <v>130</v>
      </c>
      <c r="D72" s="20"/>
      <c r="E72" s="19"/>
      <c r="F72" s="20"/>
      <c r="G72" s="20" t="s">
        <v>131</v>
      </c>
      <c r="H72" s="20"/>
      <c r="I72" s="49"/>
      <c r="J72" s="53">
        <v>1</v>
      </c>
      <c r="K72" s="23">
        <v>28</v>
      </c>
      <c r="L72" s="22">
        <f>InventoryList[[#This Row],[Unit Price RMB/US$]]*InventoryList[[#This Row],[Quantity in Stock]]</f>
        <v>28</v>
      </c>
      <c r="M72" s="23">
        <v>21</v>
      </c>
      <c r="N72" s="23"/>
      <c r="O72" s="23">
        <v>8</v>
      </c>
      <c r="P72" s="24">
        <v>50</v>
      </c>
      <c r="Q72" s="25" t="s">
        <v>20</v>
      </c>
    </row>
    <row r="73" spans="1:17" ht="30" customHeight="1" x14ac:dyDescent="0.25">
      <c r="A73" s="44"/>
      <c r="B73" s="16">
        <f>IFERROR((InventoryList[[#This Row],[Quantity in Stock]]&lt;=InventoryList[[#This Row],[Reorder Level]])*(InventoryList[[#This Row],[Discontinued?]]="")*valHighlight,0)</f>
        <v>0</v>
      </c>
      <c r="C73" s="20" t="s">
        <v>132</v>
      </c>
      <c r="D73" s="20"/>
      <c r="E73" s="19"/>
      <c r="F73" s="20"/>
      <c r="G73" s="20" t="s">
        <v>133</v>
      </c>
      <c r="H73" s="20"/>
      <c r="I73" s="49"/>
      <c r="J73" s="53">
        <v>1</v>
      </c>
      <c r="K73" s="23">
        <v>28</v>
      </c>
      <c r="L73" s="22">
        <f>InventoryList[[#This Row],[Unit Price RMB/US$]]*InventoryList[[#This Row],[Quantity in Stock]]</f>
        <v>28</v>
      </c>
      <c r="M73" s="23">
        <v>21</v>
      </c>
      <c r="N73" s="23"/>
      <c r="O73" s="23">
        <v>8</v>
      </c>
      <c r="P73" s="24">
        <v>50</v>
      </c>
      <c r="Q73" s="25" t="s">
        <v>20</v>
      </c>
    </row>
    <row r="74" spans="1:17" ht="30" customHeight="1" x14ac:dyDescent="0.25">
      <c r="A74" s="44"/>
      <c r="B74" s="16">
        <f>IFERROR((InventoryList[[#This Row],[Quantity in Stock]]&lt;=InventoryList[[#This Row],[Reorder Level]])*(InventoryList[[#This Row],[Discontinued?]]="")*valHighlight,0)</f>
        <v>0</v>
      </c>
      <c r="C74" s="20" t="s">
        <v>134</v>
      </c>
      <c r="D74" s="20"/>
      <c r="E74" s="19"/>
      <c r="F74" s="20"/>
      <c r="G74" s="20" t="s">
        <v>135</v>
      </c>
      <c r="H74" s="20"/>
      <c r="I74" s="49"/>
      <c r="J74" s="53">
        <v>1</v>
      </c>
      <c r="K74" s="23">
        <v>28</v>
      </c>
      <c r="L74" s="22">
        <f>InventoryList[[#This Row],[Unit Price RMB/US$]]*InventoryList[[#This Row],[Quantity in Stock]]</f>
        <v>28</v>
      </c>
      <c r="M74" s="23">
        <v>21</v>
      </c>
      <c r="N74" s="23"/>
      <c r="O74" s="23">
        <v>8</v>
      </c>
      <c r="P74" s="24">
        <v>50</v>
      </c>
      <c r="Q74" s="25" t="s">
        <v>20</v>
      </c>
    </row>
    <row r="75" spans="1:17" ht="30" customHeight="1" x14ac:dyDescent="0.25">
      <c r="A75" s="44"/>
      <c r="B75" s="16">
        <f>IFERROR((InventoryList[[#This Row],[Quantity in Stock]]&lt;=InventoryList[[#This Row],[Reorder Level]])*(InventoryList[[#This Row],[Discontinued?]]="")*valHighlight,0)</f>
        <v>0</v>
      </c>
      <c r="C75" s="20" t="s">
        <v>136</v>
      </c>
      <c r="D75" s="20"/>
      <c r="E75" s="19"/>
      <c r="F75" s="20"/>
      <c r="G75" s="20" t="s">
        <v>137</v>
      </c>
      <c r="H75" s="20"/>
      <c r="I75" s="49"/>
      <c r="J75" s="53">
        <v>1</v>
      </c>
      <c r="K75" s="23">
        <v>28</v>
      </c>
      <c r="L75" s="22">
        <f>InventoryList[[#This Row],[Unit Price RMB/US$]]*InventoryList[[#This Row],[Quantity in Stock]]</f>
        <v>28</v>
      </c>
      <c r="M75" s="23">
        <v>21</v>
      </c>
      <c r="N75" s="23"/>
      <c r="O75" s="23">
        <v>8</v>
      </c>
      <c r="P75" s="24">
        <v>50</v>
      </c>
      <c r="Q75" s="25" t="s">
        <v>20</v>
      </c>
    </row>
    <row r="76" spans="1:17" ht="30" customHeight="1" x14ac:dyDescent="0.25">
      <c r="A76" s="44"/>
      <c r="B76" s="16">
        <f>IFERROR((InventoryList[[#This Row],[Quantity in Stock]]&lt;=InventoryList[[#This Row],[Reorder Level]])*(InventoryList[[#This Row],[Discontinued?]]="")*valHighlight,0)</f>
        <v>0</v>
      </c>
      <c r="C76" s="20" t="s">
        <v>138</v>
      </c>
      <c r="D76" s="20"/>
      <c r="E76" s="19"/>
      <c r="F76" s="20"/>
      <c r="G76" s="20" t="s">
        <v>139</v>
      </c>
      <c r="H76" s="20"/>
      <c r="I76" s="49"/>
      <c r="J76" s="53">
        <v>1</v>
      </c>
      <c r="K76" s="23">
        <v>28</v>
      </c>
      <c r="L76" s="22">
        <f>InventoryList[[#This Row],[Unit Price RMB/US$]]*InventoryList[[#This Row],[Quantity in Stock]]</f>
        <v>28</v>
      </c>
      <c r="M76" s="23">
        <v>21</v>
      </c>
      <c r="N76" s="23"/>
      <c r="O76" s="23">
        <v>8</v>
      </c>
      <c r="P76" s="24">
        <v>50</v>
      </c>
      <c r="Q76" s="25" t="s">
        <v>20</v>
      </c>
    </row>
    <row r="77" spans="1:17" ht="30" customHeight="1" x14ac:dyDescent="0.25">
      <c r="A77" s="44"/>
      <c r="B77" s="16">
        <f>IFERROR((InventoryList[[#This Row],[Quantity in Stock]]&lt;=InventoryList[[#This Row],[Reorder Level]])*(InventoryList[[#This Row],[Discontinued?]]="")*valHighlight,0)</f>
        <v>0</v>
      </c>
      <c r="C77" s="20" t="s">
        <v>140</v>
      </c>
      <c r="D77" s="20"/>
      <c r="E77" s="19"/>
      <c r="F77" s="20"/>
      <c r="G77" s="20" t="s">
        <v>141</v>
      </c>
      <c r="H77" s="20"/>
      <c r="I77" s="49"/>
      <c r="J77" s="53">
        <v>1</v>
      </c>
      <c r="K77" s="23">
        <v>28</v>
      </c>
      <c r="L77" s="22">
        <f>InventoryList[[#This Row],[Unit Price RMB/US$]]*InventoryList[[#This Row],[Quantity in Stock]]</f>
        <v>28</v>
      </c>
      <c r="M77" s="23">
        <v>21</v>
      </c>
      <c r="N77" s="23"/>
      <c r="O77" s="23">
        <v>8</v>
      </c>
      <c r="P77" s="24">
        <v>50</v>
      </c>
      <c r="Q77" s="25" t="s">
        <v>20</v>
      </c>
    </row>
    <row r="78" spans="1:17" ht="30" hidden="1" customHeight="1" x14ac:dyDescent="0.25">
      <c r="A78" s="44"/>
      <c r="B78" s="16">
        <f>IFERROR((InventoryList[[#This Row],[Quantity in Stock]]&lt;=InventoryList[[#This Row],[Reorder Level]])*(InventoryList[[#This Row],[Discontinued?]]="")*valHighlight,0)</f>
        <v>0</v>
      </c>
      <c r="C78" s="20" t="s">
        <v>142</v>
      </c>
      <c r="D78" s="20"/>
      <c r="E78" s="19"/>
      <c r="F78" s="20"/>
      <c r="G78" s="20" t="s">
        <v>143</v>
      </c>
      <c r="H78" s="20"/>
      <c r="I78" s="49"/>
      <c r="J78" s="53">
        <v>1</v>
      </c>
      <c r="K78" s="23">
        <v>28</v>
      </c>
      <c r="L78" s="22">
        <f>InventoryList[[#This Row],[Unit Price RMB/US$]]*InventoryList[[#This Row],[Quantity in Stock]]</f>
        <v>28</v>
      </c>
      <c r="M78" s="23">
        <v>21</v>
      </c>
      <c r="N78" s="23"/>
      <c r="O78" s="23">
        <v>8</v>
      </c>
      <c r="P78" s="24">
        <v>50</v>
      </c>
      <c r="Q78" s="25" t="s">
        <v>20</v>
      </c>
    </row>
    <row r="79" spans="1:17" ht="30" hidden="1" customHeight="1" x14ac:dyDescent="0.25">
      <c r="A79" s="44"/>
      <c r="B79" s="16">
        <f>IFERROR((InventoryList[[#This Row],[Quantity in Stock]]&lt;=InventoryList[[#This Row],[Reorder Level]])*(InventoryList[[#This Row],[Discontinued?]]="")*valHighlight,0)</f>
        <v>0</v>
      </c>
      <c r="C79" s="20" t="s">
        <v>144</v>
      </c>
      <c r="D79" s="20"/>
      <c r="E79" s="19"/>
      <c r="F79" s="20"/>
      <c r="G79" s="20" t="s">
        <v>145</v>
      </c>
      <c r="H79" s="20"/>
      <c r="I79" s="49"/>
      <c r="J79" s="53">
        <v>1</v>
      </c>
      <c r="K79" s="23">
        <v>28</v>
      </c>
      <c r="L79" s="22">
        <f>InventoryList[[#This Row],[Unit Price RMB/US$]]*InventoryList[[#This Row],[Quantity in Stock]]</f>
        <v>28</v>
      </c>
      <c r="M79" s="23">
        <v>21</v>
      </c>
      <c r="N79" s="23"/>
      <c r="O79" s="23">
        <v>8</v>
      </c>
      <c r="P79" s="24">
        <v>50</v>
      </c>
      <c r="Q79" s="25" t="s">
        <v>20</v>
      </c>
    </row>
    <row r="80" spans="1:17" ht="30" hidden="1" customHeight="1" x14ac:dyDescent="0.25">
      <c r="A80" s="43"/>
      <c r="B80" s="16">
        <f>IFERROR((InventoryList[[#This Row],[Quantity in Stock]]&lt;=InventoryList[[#This Row],[Reorder Level]])*(InventoryList[[#This Row],[Discontinued?]]="")*valHighlight,0)</f>
        <v>0</v>
      </c>
      <c r="C80" s="20" t="s">
        <v>146</v>
      </c>
      <c r="D80" s="20"/>
      <c r="E80" s="19"/>
      <c r="F80" s="20"/>
      <c r="G80" s="20" t="s">
        <v>147</v>
      </c>
      <c r="H80" s="20"/>
      <c r="I80" s="49"/>
      <c r="J80" s="53">
        <v>1</v>
      </c>
      <c r="K80" s="23">
        <v>28</v>
      </c>
      <c r="L80" s="22">
        <f>InventoryList[[#This Row],[Unit Price RMB/US$]]*InventoryList[[#This Row],[Quantity in Stock]]</f>
        <v>28</v>
      </c>
      <c r="M80" s="23">
        <v>21</v>
      </c>
      <c r="N80" s="23"/>
      <c r="O80" s="23">
        <v>8</v>
      </c>
      <c r="P80" s="24">
        <v>50</v>
      </c>
      <c r="Q80" s="25" t="s">
        <v>20</v>
      </c>
    </row>
    <row r="81" spans="1:17" ht="30" hidden="1" customHeight="1" x14ac:dyDescent="0.25">
      <c r="A81" s="44"/>
      <c r="B81" s="16">
        <f>IFERROR((InventoryList[[#This Row],[Quantity in Stock]]&lt;=InventoryList[[#This Row],[Reorder Level]])*(InventoryList[[#This Row],[Discontinued?]]="")*valHighlight,0)</f>
        <v>0</v>
      </c>
      <c r="C81" s="20" t="s">
        <v>148</v>
      </c>
      <c r="D81" s="20"/>
      <c r="E81" s="20"/>
      <c r="F81" s="20"/>
      <c r="G81" s="20" t="s">
        <v>149</v>
      </c>
      <c r="H81" s="20"/>
      <c r="I81" s="49"/>
      <c r="J81" s="53">
        <v>1</v>
      </c>
      <c r="K81" s="23">
        <v>28</v>
      </c>
      <c r="L81" s="22">
        <f>InventoryList[[#This Row],[Unit Price RMB/US$]]*InventoryList[[#This Row],[Quantity in Stock]]</f>
        <v>28</v>
      </c>
      <c r="M81" s="23">
        <v>21</v>
      </c>
      <c r="N81" s="23"/>
      <c r="O81" s="23">
        <v>8</v>
      </c>
      <c r="P81" s="24">
        <v>50</v>
      </c>
      <c r="Q81" s="25" t="s">
        <v>20</v>
      </c>
    </row>
    <row r="82" spans="1:17" ht="30" hidden="1" customHeight="1" x14ac:dyDescent="0.25">
      <c r="A82" s="44"/>
      <c r="B82" s="16">
        <f>IFERROR((InventoryList[[#This Row],[Quantity in Stock]]&lt;=InventoryList[[#This Row],[Reorder Level]])*(InventoryList[[#This Row],[Discontinued?]]="")*valHighlight,0)</f>
        <v>0</v>
      </c>
      <c r="C82" s="20" t="s">
        <v>150</v>
      </c>
      <c r="D82" s="20"/>
      <c r="E82" s="20"/>
      <c r="F82" s="20"/>
      <c r="G82" s="20" t="s">
        <v>151</v>
      </c>
      <c r="H82" s="20"/>
      <c r="I82" s="49"/>
      <c r="J82" s="53">
        <v>1</v>
      </c>
      <c r="K82" s="23">
        <v>28</v>
      </c>
      <c r="L82" s="22">
        <f>InventoryList[[#This Row],[Unit Price RMB/US$]]*InventoryList[[#This Row],[Quantity in Stock]]</f>
        <v>28</v>
      </c>
      <c r="M82" s="23">
        <v>21</v>
      </c>
      <c r="N82" s="23"/>
      <c r="O82" s="23">
        <v>8</v>
      </c>
      <c r="P82" s="24">
        <v>50</v>
      </c>
      <c r="Q82" s="25" t="s">
        <v>20</v>
      </c>
    </row>
    <row r="83" spans="1:17" ht="30" hidden="1" customHeight="1" x14ac:dyDescent="0.25">
      <c r="A83" s="44"/>
      <c r="B83" s="16">
        <f>IFERROR((InventoryList[[#This Row],[Quantity in Stock]]&lt;=InventoryList[[#This Row],[Reorder Level]])*(InventoryList[[#This Row],[Discontinued?]]="")*valHighlight,0)</f>
        <v>0</v>
      </c>
      <c r="C83" s="20" t="s">
        <v>152</v>
      </c>
      <c r="D83" s="20"/>
      <c r="E83" s="20"/>
      <c r="F83" s="20"/>
      <c r="G83" s="20" t="s">
        <v>153</v>
      </c>
      <c r="H83" s="20"/>
      <c r="I83" s="49"/>
      <c r="J83" s="53">
        <v>1</v>
      </c>
      <c r="K83" s="23">
        <v>28</v>
      </c>
      <c r="L83" s="22">
        <f>InventoryList[[#This Row],[Unit Price RMB/US$]]*InventoryList[[#This Row],[Quantity in Stock]]</f>
        <v>28</v>
      </c>
      <c r="M83" s="23">
        <v>21</v>
      </c>
      <c r="N83" s="23"/>
      <c r="O83" s="23">
        <v>8</v>
      </c>
      <c r="P83" s="24">
        <v>50</v>
      </c>
      <c r="Q83" s="25" t="s">
        <v>20</v>
      </c>
    </row>
    <row r="84" spans="1:17" ht="30" hidden="1" customHeight="1" x14ac:dyDescent="0.25">
      <c r="A84" s="44"/>
      <c r="B84" s="16">
        <f>IFERROR((InventoryList[[#This Row],[Quantity in Stock]]&lt;=InventoryList[[#This Row],[Reorder Level]])*(InventoryList[[#This Row],[Discontinued?]]="")*valHighlight,0)</f>
        <v>0</v>
      </c>
      <c r="C84" s="20" t="s">
        <v>154</v>
      </c>
      <c r="D84" s="20"/>
      <c r="E84" s="19"/>
      <c r="F84" s="20"/>
      <c r="G84" s="20" t="s">
        <v>155</v>
      </c>
      <c r="H84" s="20"/>
      <c r="I84" s="49"/>
      <c r="J84" s="53">
        <v>1</v>
      </c>
      <c r="K84" s="23">
        <v>28</v>
      </c>
      <c r="L84" s="22">
        <f>InventoryList[[#This Row],[Unit Price RMB/US$]]*InventoryList[[#This Row],[Quantity in Stock]]</f>
        <v>28</v>
      </c>
      <c r="M84" s="23">
        <v>21</v>
      </c>
      <c r="N84" s="23"/>
      <c r="O84" s="23">
        <v>8</v>
      </c>
      <c r="P84" s="24">
        <v>50</v>
      </c>
      <c r="Q84" s="25" t="s">
        <v>20</v>
      </c>
    </row>
    <row r="85" spans="1:17" ht="38.25" customHeight="1" x14ac:dyDescent="0.25">
      <c r="A85" s="44"/>
      <c r="B85" s="16">
        <f>IFERROR((InventoryList[[#This Row],[Quantity in Stock]]&lt;=InventoryList[[#This Row],[Reorder Level]])*(InventoryList[[#This Row],[Discontinued?]]="")*valHighlight,0)</f>
        <v>0</v>
      </c>
      <c r="C85" s="20" t="s">
        <v>156</v>
      </c>
      <c r="D85" s="20"/>
      <c r="E85" s="19"/>
      <c r="F85" s="20"/>
      <c r="G85" s="20" t="s">
        <v>157</v>
      </c>
      <c r="H85" s="20"/>
      <c r="I85" s="49"/>
      <c r="J85" s="53">
        <v>1</v>
      </c>
      <c r="K85" s="23">
        <v>28</v>
      </c>
      <c r="L85" s="22">
        <f>InventoryList[[#This Row],[Unit Price RMB/US$]]*InventoryList[[#This Row],[Quantity in Stock]]</f>
        <v>28</v>
      </c>
      <c r="M85" s="23">
        <v>21</v>
      </c>
      <c r="N85" s="23"/>
      <c r="O85" s="23">
        <v>8</v>
      </c>
      <c r="P85" s="24">
        <v>50</v>
      </c>
      <c r="Q85" s="25" t="s">
        <v>20</v>
      </c>
    </row>
  </sheetData>
  <mergeCells count="11">
    <mergeCell ref="A39:A49"/>
    <mergeCell ref="A51:A61"/>
    <mergeCell ref="A62:A67"/>
    <mergeCell ref="A69:A79"/>
    <mergeCell ref="A80:A85"/>
    <mergeCell ref="C1:G1"/>
    <mergeCell ref="J1:K1"/>
    <mergeCell ref="A19:A27"/>
    <mergeCell ref="A29:A37"/>
    <mergeCell ref="A4:A17"/>
    <mergeCell ref="A1:A3"/>
  </mergeCells>
  <conditionalFormatting sqref="C18:I18 G40:I40 C4:C5 C10:E10 C36:I37 G29:I29 C25:I27 G19:I19 J18:Q27 J29:Q37 C29:D29 C71:I80 F43:I45 C45:D45 J39:Q49 C46:I49 C51:Q67 C70:D70 F70:I70 C84:I85 C81:D83 F81:I83 C69:I69 J69:Q85 G10:I10 C14:C17 E4:Q4 E14:G14 E19 C19:C24 E20:I24 C30:C35 E30:I35 C39:C44 E41:I42 E39:I39 E40 C6:Q9 G11:G13 G15:Q17 J10:M14 O10:Q14 D5:Q5">
    <cfRule type="expression" dxfId="33" priority="51">
      <formula>$B4=1</formula>
    </cfRule>
    <cfRule type="expression" dxfId="32" priority="52">
      <formula>$Q4="yes"</formula>
    </cfRule>
  </conditionalFormatting>
  <conditionalFormatting sqref="E29:F29">
    <cfRule type="expression" dxfId="31" priority="26">
      <formula>$B29=1</formula>
    </cfRule>
    <cfRule type="expression" dxfId="30" priority="27">
      <formula>$Q29="yes"</formula>
    </cfRule>
  </conditionalFormatting>
  <conditionalFormatting sqref="E43">
    <cfRule type="expression" dxfId="29" priority="88">
      <formula>$B70=1</formula>
    </cfRule>
    <cfRule type="expression" dxfId="28" priority="89">
      <formula>$Q70="yes"</formula>
    </cfRule>
  </conditionalFormatting>
  <conditionalFormatting sqref="E44:E45">
    <cfRule type="expression" dxfId="27" priority="92">
      <formula>$B81=1</formula>
    </cfRule>
    <cfRule type="expression" dxfId="26" priority="93">
      <formula>$Q81="yes"</formula>
    </cfRule>
  </conditionalFormatting>
  <conditionalFormatting sqref="E70">
    <cfRule type="expression" dxfId="25" priority="105">
      <formula>$B83=1</formula>
    </cfRule>
    <cfRule type="expression" dxfId="24" priority="106">
      <formula>$Q83="yes"</formula>
    </cfRule>
  </conditionalFormatting>
  <conditionalFormatting sqref="C11:C13 E11:F13">
    <cfRule type="expression" dxfId="23" priority="118">
      <formula>$B15=1</formula>
    </cfRule>
    <cfRule type="expression" dxfId="22" priority="119">
      <formula>$Q15="yes"</formula>
    </cfRule>
  </conditionalFormatting>
  <conditionalFormatting sqref="D4">
    <cfRule type="expression" dxfId="21" priority="21">
      <formula>$B4=1</formula>
    </cfRule>
    <cfRule type="expression" dxfId="20" priority="22">
      <formula>$Q4="yes"</formula>
    </cfRule>
  </conditionalFormatting>
  <conditionalFormatting sqref="D12:D16">
    <cfRule type="expression" dxfId="19" priority="19">
      <formula>$B12=1</formula>
    </cfRule>
    <cfRule type="expression" dxfId="18" priority="20">
      <formula>$Q12="yes"</formula>
    </cfRule>
  </conditionalFormatting>
  <conditionalFormatting sqref="D11">
    <cfRule type="expression" dxfId="17" priority="17">
      <formula>$B11=1</formula>
    </cfRule>
    <cfRule type="expression" dxfId="16" priority="18">
      <formula>$Q11="yes"</formula>
    </cfRule>
  </conditionalFormatting>
  <conditionalFormatting sqref="D20:D24">
    <cfRule type="expression" dxfId="15" priority="15">
      <formula>$B20=1</formula>
    </cfRule>
    <cfRule type="expression" dxfId="14" priority="16">
      <formula>$Q20="yes"</formula>
    </cfRule>
  </conditionalFormatting>
  <conditionalFormatting sqref="D19">
    <cfRule type="expression" dxfId="13" priority="13">
      <formula>$B19=1</formula>
    </cfRule>
    <cfRule type="expression" dxfId="12" priority="14">
      <formula>$Q19="yes"</formula>
    </cfRule>
  </conditionalFormatting>
  <conditionalFormatting sqref="D31:D35">
    <cfRule type="expression" dxfId="11" priority="11">
      <formula>$B31=1</formula>
    </cfRule>
    <cfRule type="expression" dxfId="10" priority="12">
      <formula>$Q31="yes"</formula>
    </cfRule>
  </conditionalFormatting>
  <conditionalFormatting sqref="D30">
    <cfRule type="expression" dxfId="9" priority="9">
      <formula>$B30=1</formula>
    </cfRule>
    <cfRule type="expression" dxfId="8" priority="10">
      <formula>$Q30="yes"</formula>
    </cfRule>
  </conditionalFormatting>
  <conditionalFormatting sqref="D40:D44">
    <cfRule type="expression" dxfId="7" priority="7">
      <formula>$B40=1</formula>
    </cfRule>
    <cfRule type="expression" dxfId="6" priority="8">
      <formula>$Q40="yes"</formula>
    </cfRule>
  </conditionalFormatting>
  <conditionalFormatting sqref="D39">
    <cfRule type="expression" dxfId="5" priority="5">
      <formula>$B39=1</formula>
    </cfRule>
    <cfRule type="expression" dxfId="4" priority="6">
      <formula>$Q39="yes"</formula>
    </cfRule>
  </conditionalFormatting>
  <conditionalFormatting sqref="H11:I14">
    <cfRule type="expression" dxfId="3" priority="3">
      <formula>$B11=1</formula>
    </cfRule>
    <cfRule type="expression" dxfId="2" priority="4">
      <formula>$Q11="yes"</formula>
    </cfRule>
  </conditionalFormatting>
  <conditionalFormatting sqref="N10:N14">
    <cfRule type="expression" dxfId="1" priority="1">
      <formula>$B10=1</formula>
    </cfRule>
    <cfRule type="expression" dxfId="0" priority="2">
      <formula>$Q10="yes"</formula>
    </cfRule>
  </conditionalFormatting>
  <dataValidations count="13">
    <dataValidation type="list" allowBlank="1" showInputMessage="1" showErrorMessage="1" error="Select an option from the dropdown list. Select RETRY to enter Yes or No or select CANCEL and press ALT+DOWN ARROW to navigate the list" prompt="To enable highlighting items to reorder, press ALT+DOWN ARROW and navigate to Yes and press ENTER. This will put a flag in column B and highlight the corresponding row in the Inventory List table.  Selecting No clears the flag and all highlights" sqref="L1">
      <formula1>"Yes, No"</formula1>
    </dataValidation>
    <dataValidation errorStyle="information" allowBlank="1" showInputMessage="1" error="Only an input of Yes will highlight items to reorder" prompt="Highlight items to reorder. Selecting Yes from the dropdown in H1 at right will highlight rows and place a flag icon in Column B of the inventory list table to indicate items that are ready to be reordered" sqref="J1:K1"/>
    <dataValidation allowBlank="1" showInputMessage="1" showErrorMessage="1" prompt="A flag icon in this column indicates items in the inventory list that are ready to be reordered. Flag icons only appear when a Yes is selected in H1 and the item meets the reorder criteria" sqref="B3:B7"/>
    <dataValidation allowBlank="1" showInputMessage="1" showErrorMessage="1" prompt="Enter the item inventory ID in this column" sqref="C3:D3"/>
    <dataValidation allowBlank="1" showInputMessage="1" showErrorMessage="1" prompt="Enter the name of the item in this column" sqref="E3:F3"/>
    <dataValidation allowBlank="1" showInputMessage="1" showErrorMessage="1" prompt="Enter a description of the item in this column" sqref="G3:I3"/>
    <dataValidation allowBlank="1" showInputMessage="1" showErrorMessage="1" prompt="Enter the unit price of each item in this column" sqref="J3"/>
    <dataValidation allowBlank="1" showInputMessage="1" showErrorMessage="1" prompt="Enter the quantity in stock for each item in this column" sqref="K3"/>
    <dataValidation allowBlank="1" showInputMessage="1" showErrorMessage="1" prompt="The inventory value for each item is automatically calculated in this column" sqref="L3"/>
    <dataValidation allowBlank="1" showInputMessage="1" showErrorMessage="1" prompt="Enter the reorder level for each item in this column" sqref="M3:N3"/>
    <dataValidation allowBlank="1" showInputMessage="1" showErrorMessage="1" prompt="Enter the number of days it takes to reorder each item in this column" sqref="O3"/>
    <dataValidation allowBlank="1" showInputMessage="1" showErrorMessage="1" prompt="Enter the quantity in reorder for each item in this column" sqref="P3"/>
    <dataValidation allowBlank="1" showInputMessage="1" showErrorMessage="1" prompt="Enter yes if the item has been discontinued. When a yes is entered, the corresponding row is highlighted a light grey and the font style changed to strikethrough" sqref="Q3"/>
  </dataValidations>
  <printOptions horizontalCentered="1"/>
  <pageMargins left="0.25" right="0.25" top="0.75" bottom="0.75" header="0.05" footer="0.3"/>
  <pageSetup scale="43" fitToHeight="0" orientation="landscape" r:id="rId1"/>
  <headerFooter differentFirst="1">
    <oddFooter>Page &amp;P of &amp;N</oddFooter>
  </headerFooter>
  <drawing r:id="rId2"/>
  <tableParts count="1">
    <tablePart r:id="rId3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5" id="{00753861-9020-4924-9FC0-0602EF778BCD}">
            <x14:iconSet custom="1">
              <x14:cfvo type="percent">
                <xm:f>0</xm:f>
              </x14:cfvo>
              <x14:cfvo type="num">
                <xm:f>0</xm:f>
              </x14:cfvo>
              <x14:cfvo type="num">
                <xm:f>1</xm:f>
              </x14:cfvo>
              <x14:cfIcon iconSet="NoIcons" iconId="0"/>
              <x14:cfIcon iconSet="NoIcons" iconId="0"/>
              <x14:cfIcon iconSet="3Flags" iconId="0"/>
            </x14:iconSet>
          </x14:cfRule>
          <xm:sqref>B38:Q38</xm:sqref>
        </x14:conditionalFormatting>
        <x14:conditionalFormatting xmlns:xm="http://schemas.microsoft.com/office/excel/2006/main">
          <x14:cfRule type="iconSet" priority="24" id="{01F78936-E88A-4361-AA7C-84CECAFDB9D2}">
            <x14:iconSet custom="1">
              <x14:cfvo type="percent">
                <xm:f>0</xm:f>
              </x14:cfvo>
              <x14:cfvo type="num">
                <xm:f>0</xm:f>
              </x14:cfvo>
              <x14:cfvo type="num">
                <xm:f>1</xm:f>
              </x14:cfvo>
              <x14:cfIcon iconSet="NoIcons" iconId="0"/>
              <x14:cfIcon iconSet="NoIcons" iconId="0"/>
              <x14:cfIcon iconSet="3Flags" iconId="0"/>
            </x14:iconSet>
          </x14:cfRule>
          <xm:sqref>A50:Q50</xm:sqref>
        </x14:conditionalFormatting>
        <x14:conditionalFormatting xmlns:xm="http://schemas.microsoft.com/office/excel/2006/main">
          <x14:cfRule type="iconSet" priority="23" id="{15F0D916-B748-4097-8D1D-33282F66109D}">
            <x14:iconSet custom="1">
              <x14:cfvo type="percent">
                <xm:f>0</xm:f>
              </x14:cfvo>
              <x14:cfvo type="num">
                <xm:f>0</xm:f>
              </x14:cfvo>
              <x14:cfvo type="num">
                <xm:f>1</xm:f>
              </x14:cfvo>
              <x14:cfIcon iconSet="NoIcons" iconId="0"/>
              <x14:cfIcon iconSet="NoIcons" iconId="0"/>
              <x14:cfIcon iconSet="3Flags" iconId="0"/>
            </x14:iconSet>
          </x14:cfRule>
          <xm:sqref>A68:Q68</xm:sqref>
        </x14:conditionalFormatting>
        <x14:conditionalFormatting xmlns:xm="http://schemas.microsoft.com/office/excel/2006/main">
          <x14:cfRule type="iconSet" priority="111" id="{A805BCDA-60BA-4229-B65E-26A7421A74F2}">
            <x14:iconSet custom="1">
              <x14:cfvo type="percent">
                <xm:f>0</xm:f>
              </x14:cfvo>
              <x14:cfvo type="num">
                <xm:f>0</xm:f>
              </x14:cfvo>
              <x14:cfvo type="num">
                <xm:f>1</xm:f>
              </x14:cfvo>
              <x14:cfIcon iconSet="NoIcons" iconId="0"/>
              <x14:cfIcon iconSet="NoIcons" iconId="0"/>
              <x14:cfIcon iconSet="3Flags" iconId="0"/>
            </x14:iconSet>
          </x14:cfRule>
          <xm:sqref>B51:B67 B4:B37 C28:Q28 B39:B49 B69:B85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2</vt:i4>
      </vt:variant>
    </vt:vector>
  </HeadingPairs>
  <TitlesOfParts>
    <vt:vector size="3" baseType="lpstr">
      <vt:lpstr>Inventory List</vt:lpstr>
      <vt:lpstr>ColumnTitle1</vt:lpstr>
      <vt:lpstr>'Inventory List'!Print_Titles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>Raja Magasweran</dc:creator>
  <cp:lastModifiedBy>Raja Magasweran</cp:lastModifiedBy>
  <cp:lastPrinted>2018-09-11T02:19:10Z</cp:lastPrinted>
  <dcterms:created xsi:type="dcterms:W3CDTF">2016-08-01T23:26:40Z</dcterms:created>
  <dcterms:modified xsi:type="dcterms:W3CDTF">2018-09-11T02:31:54Z</dcterms:modified>
</cp:coreProperties>
</file>